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gida Kałuża\Desktop\PRZETARGI\Przetarg na energię na rok 2023\"/>
    </mc:Choice>
  </mc:AlternateContent>
  <xr:revisionPtr revIDLastSave="0" documentId="8_{D5E4019F-614B-4D59-9921-02DCDECF8A33}" xr6:coauthVersionLast="36" xr6:coauthVersionMax="36" xr10:uidLastSave="{00000000-0000-0000-0000-000000000000}"/>
  <bookViews>
    <workbookView xWindow="0" yWindow="0" windowWidth="18870" windowHeight="7650" firstSheet="1" activeTab="8" xr2:uid="{00000000-000D-0000-FFFF-FFFF00000000}"/>
  </bookViews>
  <sheets>
    <sheet name="zał. do szacowania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" sheetId="7" r:id="rId7"/>
    <sheet name="1.7" sheetId="8" r:id="rId8"/>
    <sheet name="1.8" sheetId="9" r:id="rId9"/>
    <sheet name="1.9" sheetId="10" r:id="rId10"/>
    <sheet name="1.10" sheetId="11" r:id="rId11"/>
    <sheet name="1.11" sheetId="12" r:id="rId12"/>
    <sheet name="1.12" sheetId="13" r:id="rId13"/>
    <sheet name="1.13" sheetId="14" r:id="rId14"/>
    <sheet name="1.14" sheetId="15" r:id="rId15"/>
    <sheet name="1.15" sheetId="16" r:id="rId16"/>
  </sheets>
  <calcPr calcId="191029"/>
</workbook>
</file>

<file path=xl/calcChain.xml><?xml version="1.0" encoding="utf-8"?>
<calcChain xmlns="http://schemas.openxmlformats.org/spreadsheetml/2006/main">
  <c r="O15" i="3" l="1"/>
  <c r="P15" i="3"/>
  <c r="Q15" i="3"/>
  <c r="R15" i="3"/>
  <c r="S15" i="3"/>
  <c r="S29" i="16"/>
  <c r="R29" i="16"/>
  <c r="Q29" i="16"/>
  <c r="P29" i="16"/>
  <c r="O29" i="16"/>
  <c r="S12" i="15"/>
  <c r="R12" i="15"/>
  <c r="Q12" i="15"/>
  <c r="P12" i="15"/>
  <c r="O12" i="15"/>
  <c r="S7" i="14"/>
  <c r="R7" i="14"/>
  <c r="Q7" i="14"/>
  <c r="P7" i="14"/>
  <c r="O7" i="14"/>
  <c r="S10" i="13"/>
  <c r="R10" i="13"/>
  <c r="Q10" i="13"/>
  <c r="P10" i="13"/>
  <c r="O10" i="13"/>
  <c r="S8" i="12"/>
  <c r="R8" i="12"/>
  <c r="Q8" i="12"/>
  <c r="P8" i="12"/>
  <c r="O8" i="12"/>
  <c r="S8" i="11"/>
  <c r="R8" i="11"/>
  <c r="Q8" i="11"/>
  <c r="P8" i="11"/>
  <c r="O8" i="11"/>
  <c r="S7" i="10"/>
  <c r="R7" i="10"/>
  <c r="Q7" i="10"/>
  <c r="P7" i="10"/>
  <c r="O7" i="10"/>
  <c r="S8" i="9"/>
  <c r="R8" i="9"/>
  <c r="Q8" i="9"/>
  <c r="P8" i="9"/>
  <c r="O8" i="9"/>
  <c r="N8" i="9"/>
  <c r="S7" i="8"/>
  <c r="R7" i="8"/>
  <c r="Q7" i="8"/>
  <c r="P7" i="8"/>
  <c r="O7" i="8"/>
  <c r="S9" i="7"/>
  <c r="R9" i="7"/>
  <c r="Q9" i="7"/>
  <c r="P9" i="7"/>
  <c r="O9" i="7"/>
  <c r="S8" i="6"/>
  <c r="R8" i="6"/>
  <c r="Q8" i="6"/>
  <c r="P8" i="6"/>
  <c r="O8" i="6"/>
  <c r="S9" i="5"/>
  <c r="R9" i="5"/>
  <c r="Q9" i="5"/>
  <c r="P9" i="5"/>
  <c r="O9" i="5"/>
  <c r="S9" i="4"/>
  <c r="R9" i="4"/>
  <c r="Q9" i="4"/>
  <c r="P9" i="4"/>
  <c r="O9" i="4"/>
  <c r="S83" i="2"/>
  <c r="R83" i="2"/>
  <c r="Q83" i="2"/>
  <c r="P83" i="2"/>
  <c r="O83" i="2"/>
  <c r="N126" i="1" l="1"/>
  <c r="N191" i="1" s="1"/>
  <c r="S117" i="1" l="1"/>
  <c r="P160" i="1" l="1"/>
  <c r="S147" i="1"/>
  <c r="R147" i="1"/>
  <c r="Q147" i="1"/>
  <c r="P147" i="1"/>
  <c r="O147" i="1"/>
  <c r="T191" i="1" l="1"/>
  <c r="R117" i="1"/>
  <c r="Q117" i="1"/>
  <c r="P117" i="1"/>
  <c r="O117" i="1"/>
  <c r="S151" i="1" l="1"/>
  <c r="R151" i="1"/>
  <c r="Q151" i="1"/>
  <c r="P151" i="1"/>
  <c r="O151" i="1"/>
  <c r="S121" i="1" l="1"/>
  <c r="R121" i="1"/>
  <c r="Q121" i="1"/>
  <c r="P121" i="1"/>
  <c r="O121" i="1"/>
  <c r="S130" i="1" l="1"/>
  <c r="R130" i="1"/>
  <c r="Q130" i="1"/>
  <c r="P130" i="1"/>
  <c r="O130" i="1"/>
  <c r="S111" i="1" l="1"/>
  <c r="R111" i="1"/>
  <c r="Q111" i="1"/>
  <c r="P111" i="1"/>
  <c r="O111" i="1"/>
  <c r="S106" i="1" l="1"/>
  <c r="R106" i="1"/>
  <c r="Q106" i="1"/>
  <c r="P106" i="1"/>
  <c r="O106" i="1"/>
  <c r="S135" i="1" l="1"/>
  <c r="R135" i="1"/>
  <c r="Q135" i="1"/>
  <c r="P135" i="1"/>
  <c r="O135" i="1"/>
  <c r="S140" i="1" l="1"/>
  <c r="R140" i="1"/>
  <c r="Q140" i="1"/>
  <c r="P140" i="1"/>
  <c r="O140" i="1"/>
  <c r="O95" i="1" l="1"/>
  <c r="P95" i="1"/>
  <c r="Q95" i="1"/>
  <c r="R95" i="1"/>
  <c r="S95" i="1"/>
  <c r="P186" i="1" l="1"/>
  <c r="Q186" i="1"/>
  <c r="R186" i="1"/>
  <c r="S186" i="1"/>
  <c r="O186" i="1"/>
  <c r="Q160" i="1"/>
  <c r="R160" i="1"/>
  <c r="S160" i="1"/>
  <c r="O160" i="1"/>
  <c r="P126" i="1"/>
  <c r="Q126" i="1"/>
  <c r="R126" i="1"/>
  <c r="S126" i="1"/>
  <c r="O126" i="1"/>
  <c r="P100" i="1"/>
  <c r="Q100" i="1"/>
  <c r="R100" i="1"/>
  <c r="S100" i="1"/>
  <c r="O100" i="1"/>
  <c r="P83" i="1"/>
  <c r="Q83" i="1"/>
  <c r="R83" i="1"/>
  <c r="S83" i="1"/>
  <c r="O83" i="1"/>
  <c r="P191" i="1" l="1"/>
  <c r="O191" i="1"/>
  <c r="S191" i="1"/>
  <c r="R191" i="1"/>
  <c r="Q191" i="1"/>
  <c r="N193" i="1" l="1"/>
</calcChain>
</file>

<file path=xl/sharedStrings.xml><?xml version="1.0" encoding="utf-8"?>
<sst xmlns="http://schemas.openxmlformats.org/spreadsheetml/2006/main" count="3234" uniqueCount="568">
  <si>
    <t>6381792968</t>
  </si>
  <si>
    <t>C12b</t>
  </si>
  <si>
    <t>C11</t>
  </si>
  <si>
    <t>Nr PPE</t>
  </si>
  <si>
    <t>Moc umowna [kW]</t>
  </si>
  <si>
    <t>Moc przyłączeniowa [kW]</t>
  </si>
  <si>
    <t>Ilość faz</t>
  </si>
  <si>
    <t>13/0331011</t>
  </si>
  <si>
    <t>13/0331029</t>
  </si>
  <si>
    <t>13/0331030</t>
  </si>
  <si>
    <t>13/0331031</t>
  </si>
  <si>
    <t>13/0331032</t>
  </si>
  <si>
    <t>13/0331034</t>
  </si>
  <si>
    <t>13/0331033</t>
  </si>
  <si>
    <t>13/0331035</t>
  </si>
  <si>
    <t>13/0331036</t>
  </si>
  <si>
    <t>13/0331037</t>
  </si>
  <si>
    <t>13/0331041</t>
  </si>
  <si>
    <t>13/0331042</t>
  </si>
  <si>
    <t>13/0331043</t>
  </si>
  <si>
    <t>13/0331044</t>
  </si>
  <si>
    <t>13/0331045</t>
  </si>
  <si>
    <t>13/0331046</t>
  </si>
  <si>
    <t>13/0331047</t>
  </si>
  <si>
    <t>13/0331048</t>
  </si>
  <si>
    <t>13/0331049</t>
  </si>
  <si>
    <t>13/0331001</t>
  </si>
  <si>
    <t>13/0331002</t>
  </si>
  <si>
    <t>13/0331003</t>
  </si>
  <si>
    <t>13/0331004</t>
  </si>
  <si>
    <t>13/0331005</t>
  </si>
  <si>
    <t>13/0331007</t>
  </si>
  <si>
    <t>13/0331008</t>
  </si>
  <si>
    <t>13/0331009</t>
  </si>
  <si>
    <t>13/0331010</t>
  </si>
  <si>
    <t>13/0331012</t>
  </si>
  <si>
    <t>13/0331013</t>
  </si>
  <si>
    <t>13/0331014</t>
  </si>
  <si>
    <t>13/0331015</t>
  </si>
  <si>
    <t>13/0331016</t>
  </si>
  <si>
    <t>13/0331017</t>
  </si>
  <si>
    <t>13/0331018</t>
  </si>
  <si>
    <t>13/0331019</t>
  </si>
  <si>
    <t>13/0331021</t>
  </si>
  <si>
    <t>13/0331022</t>
  </si>
  <si>
    <t>13/0331023</t>
  </si>
  <si>
    <t>13/0331024</t>
  </si>
  <si>
    <t>13/0331025</t>
  </si>
  <si>
    <t>13/0331026</t>
  </si>
  <si>
    <t>13/0331027</t>
  </si>
  <si>
    <t>13/0331050</t>
  </si>
  <si>
    <t>13/0331020</t>
  </si>
  <si>
    <t>13/0331039</t>
  </si>
  <si>
    <t>13/0331051</t>
  </si>
  <si>
    <t>11/5206391</t>
  </si>
  <si>
    <t>11/5210273</t>
  </si>
  <si>
    <t>11/5210262</t>
  </si>
  <si>
    <t>11/5224043</t>
  </si>
  <si>
    <t>11/5224031</t>
  </si>
  <si>
    <t>11/5210220</t>
  </si>
  <si>
    <t>11/5208034</t>
  </si>
  <si>
    <t>11/5208254</t>
  </si>
  <si>
    <t>11/5208257</t>
  </si>
  <si>
    <t>11/5208256</t>
  </si>
  <si>
    <t>11/5208253</t>
  </si>
  <si>
    <t>11/5208249</t>
  </si>
  <si>
    <t>11/5208252</t>
  </si>
  <si>
    <t>11/5224028</t>
  </si>
  <si>
    <t>11/5208255</t>
  </si>
  <si>
    <t>11/5208251</t>
  </si>
  <si>
    <t>11/5208250</t>
  </si>
  <si>
    <t>11/5208248</t>
  </si>
  <si>
    <t>11/2508247</t>
  </si>
  <si>
    <t>11/5210259</t>
  </si>
  <si>
    <t>11/5208294</t>
  </si>
  <si>
    <t>11/5208025</t>
  </si>
  <si>
    <t>11/5210016</t>
  </si>
  <si>
    <t>11/5208032</t>
  </si>
  <si>
    <t>11/5208035</t>
  </si>
  <si>
    <t>Nr 
ewidencyjny</t>
  </si>
  <si>
    <t>Nr 
licznika</t>
  </si>
  <si>
    <t>B11</t>
  </si>
  <si>
    <t>130569/13/569</t>
  </si>
  <si>
    <t>13/0150045</t>
  </si>
  <si>
    <t>13/0002007</t>
  </si>
  <si>
    <t>okres rozliczeniowy</t>
  </si>
  <si>
    <t>kolejna</t>
  </si>
  <si>
    <t>2 m-ce</t>
  </si>
  <si>
    <t>1 m-c</t>
  </si>
  <si>
    <t>13/0203043</t>
  </si>
  <si>
    <t>13/0150018</t>
  </si>
  <si>
    <t>13/0150019</t>
  </si>
  <si>
    <t>G11</t>
  </si>
  <si>
    <t>Garaż OSP Suszec
ul. Klubowa 3
43-267 Suszec</t>
  </si>
  <si>
    <t>11/7056030</t>
  </si>
  <si>
    <t>Remiza OSP 
ul. Wyzwolenia 116
43-265 Kryry</t>
  </si>
  <si>
    <t>13/0150250</t>
  </si>
  <si>
    <t>11/7056120</t>
  </si>
  <si>
    <t>11/7056287</t>
  </si>
  <si>
    <t>2-m-ce</t>
  </si>
  <si>
    <t>Kolejna</t>
  </si>
  <si>
    <t>11/7056088</t>
  </si>
  <si>
    <t>11/7056036</t>
  </si>
  <si>
    <t>kolejny</t>
  </si>
  <si>
    <t>11/7056104</t>
  </si>
  <si>
    <t>11/7056213</t>
  </si>
  <si>
    <t>PRZEDSZKOLE PUBLICZNE W SUSZCU
ul. Św. Jana 70
43-267 Suszec</t>
  </si>
  <si>
    <t>11/70/56/235</t>
  </si>
  <si>
    <t>ZESPÓŁ SZKOLNO- PRZEDSZKOLNY W KRYRACH
ul. Nierad 86
43-265 Kryry</t>
  </si>
  <si>
    <t>130418/13/418</t>
  </si>
  <si>
    <t>C21</t>
  </si>
  <si>
    <t>13/0150046/17</t>
  </si>
  <si>
    <t>ZESPÓŁ SZKOLNO-PRZEDSZKOLNY W MIZEROWIE 
ul. Nadrzeczna 31
43-265 Mizerów</t>
  </si>
  <si>
    <t>13/0152217</t>
  </si>
  <si>
    <t xml:space="preserve">Kolejna </t>
  </si>
  <si>
    <t>SZKOŁA PODSTAWOWA W KOBIELICACH 
im. A. Mickiewicza
ul. Topolowa 42
43-262 Kobielice</t>
  </si>
  <si>
    <t>SZKOŁA PODSTAWOWA W RADOSTOWICACH
im. J. Brzechwy
ul. Dworcowa 56
43-262 Radostowice</t>
  </si>
  <si>
    <t>13/0203205</t>
  </si>
  <si>
    <t>C 11</t>
  </si>
  <si>
    <t>PRZEDSZKOLE PUBLICZNE W RADOSTOWICACH
ul. Dworcowa 42
43-262 Radostowice</t>
  </si>
  <si>
    <t>13/0203204</t>
  </si>
  <si>
    <t>Gminny Zespół Usług Wspólnych w Suszcu, ul. Wyzwolenia 2, 43-267 Suszec</t>
  </si>
  <si>
    <t>11/7056200</t>
  </si>
  <si>
    <t>11/7056331</t>
  </si>
  <si>
    <t>11/7056039</t>
  </si>
  <si>
    <t>11/5208031</t>
  </si>
  <si>
    <t>11/7056283</t>
  </si>
  <si>
    <t>635 99 108</t>
  </si>
  <si>
    <t>11/7056484</t>
  </si>
  <si>
    <t>801 29 922</t>
  </si>
  <si>
    <t>11/7073201</t>
  </si>
  <si>
    <t>11/7073047</t>
  </si>
  <si>
    <t>902 35 31</t>
  </si>
  <si>
    <t>13/0150213</t>
  </si>
  <si>
    <t>13/0152222</t>
  </si>
  <si>
    <t>194 00 095</t>
  </si>
  <si>
    <t>13/0203620</t>
  </si>
  <si>
    <t>11/7056286</t>
  </si>
  <si>
    <t>11/7056127</t>
  </si>
  <si>
    <t>11/7056129</t>
  </si>
  <si>
    <t>11/7056137</t>
  </si>
  <si>
    <t>11/7056136</t>
  </si>
  <si>
    <t>11/7056310</t>
  </si>
  <si>
    <t>11/7056309</t>
  </si>
  <si>
    <t>11/7056305</t>
  </si>
  <si>
    <t>11/7056315</t>
  </si>
  <si>
    <t>11/7056307</t>
  </si>
  <si>
    <t>11/7056306</t>
  </si>
  <si>
    <t>11/7056314</t>
  </si>
  <si>
    <t>11/7056130</t>
  </si>
  <si>
    <t>11/7056138</t>
  </si>
  <si>
    <t>11/7056157</t>
  </si>
  <si>
    <t>11/7056156</t>
  </si>
  <si>
    <t>11/7056210</t>
  </si>
  <si>
    <t>13/0150014</t>
  </si>
  <si>
    <t>13/0150015</t>
  </si>
  <si>
    <t>NABYWCA</t>
  </si>
  <si>
    <t>NIP NABYWCY</t>
  </si>
  <si>
    <t>Nazwa obiektów PPE</t>
  </si>
  <si>
    <t>Adres obiektu PPE</t>
  </si>
  <si>
    <t>Dane OSD</t>
  </si>
  <si>
    <t>OSD Tauron Dystrybucja S.A.
/O.Gliwice</t>
  </si>
  <si>
    <t>Obecny sprzedawca</t>
  </si>
  <si>
    <t>Okres obowiązywania obecnej umowy sprzedażowej</t>
  </si>
  <si>
    <t>Zmiana sprzedawcy
pierwsza/kolejna</t>
  </si>
  <si>
    <t>Aktualna grupa taryfowa wg umowy dystrybucyjnej</t>
  </si>
  <si>
    <t>GMINA SUSZEC; UL. LIPOWA 1; 43-267 SUSZEC</t>
  </si>
  <si>
    <t>PRZEDSIĘBIORSTWO GOSPODARKI KOMUNALNEJ W SUSZCU (PGK SUSZEC); UL. OGRODOWA 2; 43-267 SUSZEC</t>
  </si>
  <si>
    <t>OŚWIETLENIE ULICZNE GMINY SUSZEC</t>
  </si>
  <si>
    <t>OBIEKTY GMINNE - BUDYNKI</t>
  </si>
  <si>
    <t>OBIEKTY GMINNE - PRZEPOMPOWNIE</t>
  </si>
  <si>
    <t>OBIEKTY GMINNE - OBIEKTY STRAŻY POŻARNEJ</t>
  </si>
  <si>
    <t>ZSP RUDZICZKA</t>
  </si>
  <si>
    <t>SP SUSZEC</t>
  </si>
  <si>
    <t>PP SUSZEC</t>
  </si>
  <si>
    <t>ZSP KRYRY</t>
  </si>
  <si>
    <t>ZSP MIZERÓW</t>
  </si>
  <si>
    <t>SP KOBIELICE</t>
  </si>
  <si>
    <t>ZSP RADOSTOWICE</t>
  </si>
  <si>
    <t>GOS SUSZEC</t>
  </si>
  <si>
    <t>GZUW SUSZEC</t>
  </si>
  <si>
    <t>GOK SUSZEC</t>
  </si>
  <si>
    <t>PGK SUSZEC</t>
  </si>
  <si>
    <t>1. NAZWA OBIEKTÓW PPE  "Oświetlenie uliczne Gminy Suszec"</t>
  </si>
  <si>
    <t>ZAMAWIAJĄCY/ ODBIORCA/ PLATNIK/
REPREZENTACJA</t>
  </si>
  <si>
    <t>Numer umowy dla odbiorcy PPE</t>
  </si>
  <si>
    <t>1.1</t>
  </si>
  <si>
    <t>1.2</t>
  </si>
  <si>
    <t>1.4</t>
  </si>
  <si>
    <t>1.5</t>
  </si>
  <si>
    <t>1.6</t>
  </si>
  <si>
    <t>1.7</t>
  </si>
  <si>
    <t>1.8</t>
  </si>
  <si>
    <t>1.9</t>
  </si>
  <si>
    <t>1.10</t>
  </si>
  <si>
    <t>1.11</t>
  </si>
  <si>
    <t>1.13</t>
  </si>
  <si>
    <t>1.14</t>
  </si>
  <si>
    <t>1.15</t>
  </si>
  <si>
    <t>GMINA SUSZEC; UL. LIPOWA 1;
43-267 SUSZEC</t>
  </si>
  <si>
    <t>ZESPÓŁ SZKOLNO- PRZEDSZKOLNY W KRYRACH
UL. NIERAD 86
43-265 KRYRY
Dyrektor Anna Antończyk</t>
  </si>
  <si>
    <t xml:space="preserve">SZKOŁA PODSTAWOWA;
UL. SZKOLNA 130; 43-267 SUSZEC
Dyrektor Aneta Hanak </t>
  </si>
  <si>
    <t>ZESPÓŁ SZKOLNO-PRZEDSZKOLNY W RUDZICZCE
UL. WOSZCZYCKA 20; 43-267 RUDZICZKA
Dyrektor Magdalena Merkel</t>
  </si>
  <si>
    <t>GMINA SUSZEC; UL. LIPOWA 1; 43-267 SUSZEC 
Wójt Gminy Suszec Marian Pawlas</t>
  </si>
  <si>
    <t>GMINA SUSZEC; UL. LIPOWA 1; 43-267 SUSZEC
Wójt Gminy Suszec Marian Pawlas</t>
  </si>
  <si>
    <t>PRZEDSZKOLE PUBLICZNE W SUSZCU
UL. ŚW. JANA70; 43-267 SUSZEC
Dyrektor Róża Dubiel</t>
  </si>
  <si>
    <t>ZESPÓŁ SZKOLNO-PRZEDSZKOLNY
W MIZEROWIE
UL. NADRZECZNA 31;
43-265 MIZERÓW
Dyrektor Bogusława Krutak - Gałuszka</t>
  </si>
  <si>
    <t xml:space="preserve">SZKOŁA PODSTAWOWA
W KOBIELICACH
im. A. MICKIEWICZA
UL. TOPOLOWA 42;
43-262 KOBIELICE
Dyrektor Renata Sekta </t>
  </si>
  <si>
    <t>ZESPÓŁ SZKOLNO - PRZEDSZKOLNY 
W RADOSTOWICACH
UL. DWORCOWA 56;
43-262 RADOSTOWICE
Dyrektor Małgorzata Jakubik</t>
  </si>
  <si>
    <t>GMINNY ZESPÓŁ USLUG WSPÓLNYCH
W SUSZCU
UL. WYZWOLENIA 2;  43-267 SUSZEC
Dyrektor Zbigniew Łoza</t>
  </si>
  <si>
    <t>GMMINNNY OŚRODEK SPORTU W SUSZCU, 
UL. SZKOLNA 130A, 43-267 SUSZEC
Dyrektor Marek Kret</t>
  </si>
  <si>
    <t>GMINNY OŚRODEK KULTURY W SUSZCU
UL. OGRODOWA 22; 43-267 SUSZEC
Dyrektor Katarzyna Krzempek</t>
  </si>
  <si>
    <t>PRZEDSIĘBIORSTWO GOSPODARKI KOMUNALNEJ W SUSZCU
UL. OGRODOWA 2; 43-267 SUSZEC
Prezes Zarządu Mieczysław Malcharek</t>
  </si>
  <si>
    <t>2. NAZWA OBIEKTÓW PPE  "OBIEKTY GMINNE - BUDYNKI"</t>
  </si>
  <si>
    <t>3. NAZWA OBIEKTÓW PPE  "OBIEKTY GMINNE - PRZEPOMPOWNIE"</t>
  </si>
  <si>
    <t>4. NAZWA OBIEKTÓW PPE  "OBIEKTY GMINNE - OBIEKTY STRAŻY POŻARNEJ"</t>
  </si>
  <si>
    <t>5. NAZWA OBIEKTÓW PPE  "ZSP RUDZICZKA"</t>
  </si>
  <si>
    <t>6. NAZWA OBIEKTÓW PPE  "SP SUSZEC"</t>
  </si>
  <si>
    <t>7. NAZWA OBIEKTÓW PPE  "PP SUSZEC"</t>
  </si>
  <si>
    <t>8. NAZWA OBIEKTÓW PPE  "ZSP KRYRY"</t>
  </si>
  <si>
    <t>9. NAZWA OBIEKTÓW PPE  "ZSP MIZERÓW"</t>
  </si>
  <si>
    <t>10. NAZWA OBIEKTÓW PPE  "SP KOBIELICE"</t>
  </si>
  <si>
    <t>11. NAZWA OBIEKTÓW PPE  "ZSP RADOSTOWICE"</t>
  </si>
  <si>
    <t>12. NAZWA OBIEKTÓW PPE  "GOS SUSZEC"</t>
  </si>
  <si>
    <t>13. NAZWA OBIEKTÓW PPE  "GZUW SUSZEC"</t>
  </si>
  <si>
    <t>14. NAZWA OBIEKTÓW PPE  "GOK SUSZEC"</t>
  </si>
  <si>
    <t>15. NAZWA OBIEKTÓW PPE  "PGK SUSZEC"</t>
  </si>
  <si>
    <t>Remizo-świetlica           
w Kryrach
ul. Wyzwolenia 116;
43-265 Kryry</t>
  </si>
  <si>
    <t>"SZKOŁA"
43-262 Kobielice, 
ul. Jana Pawła II</t>
  </si>
  <si>
    <t xml:space="preserve">"POCZTA"
43-265 Kryry, 
ul. Wyzwolenia </t>
  </si>
  <si>
    <t>"PGR"
43-265 Kryry, 
ul. Klimy</t>
  </si>
  <si>
    <t>"NIERAD" 
43-265 Kryry, 
ul. Nierad</t>
  </si>
  <si>
    <t>"GARUSA" 
43-265 Kryry, 
ul. Garusa</t>
  </si>
  <si>
    <t>"KAPLICA" 
43-265 Kryry, 
ul. Wyzwolenia</t>
  </si>
  <si>
    <t>"PIEKARNIA" 
43-265 Kryry, 
ul. Wyzwolenia</t>
  </si>
  <si>
    <t>"SIKOWIEC"
 43-265 Kryry, 
ul. Wyzwolenia</t>
  </si>
  <si>
    <t>"GRANICA" 
43-265 Kryry, 
ul. Wyzwolenia</t>
  </si>
  <si>
    <t>"WILCZA" 
43-265 Kryry, 
ul. Nierad</t>
  </si>
  <si>
    <t>"PAWILON" 
43-262 Kobielice, 
ul. Graniczna</t>
  </si>
  <si>
    <t>"GŁÓWNA" 
43-262 Kobielice, 
ul. Jana Pawła II</t>
  </si>
  <si>
    <t>"SOŁTYS" 
43-262 Kobielice, 
ul. Topolowa</t>
  </si>
  <si>
    <t>"SARNA"
 43-262 Kobielice, 
ul. Studzienka</t>
  </si>
  <si>
    <t>"HURTOWNIA" 
43-262 Radostowice, 
ul. Dworcowa</t>
  </si>
  <si>
    <t>"KANIA" 
43-262 Radostowice, 
ul. Bartnicza</t>
  </si>
  <si>
    <t>"GÓRNE" 
43-262 Radostowice, 
ul. Pszczyńska</t>
  </si>
  <si>
    <t>"PAPIEROK" 
43-262 Radostowice, 
ul. Dworcowa</t>
  </si>
  <si>
    <t>"LAS" 
43-262 Kobielice, 
ul. Sportowa</t>
  </si>
  <si>
    <t>"WYSOKA" 
43-262 Radostowice, 
ul. Pszczyńska</t>
  </si>
  <si>
    <t>"SZKOŁA" 
43-262 Radostowice, 
ul. Dworcowa</t>
  </si>
  <si>
    <t>"DOLNA" 
43-262 Radostowice, 
ul. Dworcowa</t>
  </si>
  <si>
    <t>"PKP"
43-262 Radostowice, 
ul. Dworcowa</t>
  </si>
  <si>
    <t>"ŁĄCZNA"
43-262 Radostowice, 
ul. Łączna</t>
  </si>
  <si>
    <t>"LEŚNICZÓWKA"
43-262 Kobielice, 
ul. Leśna</t>
  </si>
  <si>
    <t>"KÓŁKO ROLNICZE" 
43-262 Kobielice, 
ul. Pszczyńska</t>
  </si>
  <si>
    <t>"MIJANKA" 
43-262 Radostowice, 
ul. Wiejska</t>
  </si>
  <si>
    <t>"GRN"
43-262 Kobielice, 
ul. Wiejska</t>
  </si>
  <si>
    <t>"GOSPODA"
43-262 Kobielice, 
ul. Pszczyńska</t>
  </si>
  <si>
    <t>"PODLESIE" 
43-262 Kobielice, 
ul. Leśna</t>
  </si>
  <si>
    <t>"KRZYŻÓWKA" 
43-262 Kobielice, 
ul. Pszczyńska</t>
  </si>
  <si>
    <t>"OSIEDLE" 
43-262 Kobielice, 
ul. Krzywa</t>
  </si>
  <si>
    <t>"GRANICA"
43-262 Kobielice, 
ul. Krzywa</t>
  </si>
  <si>
    <t>"KOŚCIELNA" 
43-262 Kobielice, 
ul. Sołecka</t>
  </si>
  <si>
    <t>"KUŹNIA"
43-265 Mizerów, 
ul. Wyzwolenia</t>
  </si>
  <si>
    <t>"PGR" 
43-265 Mizerów, 
ul. Wyzwolenia</t>
  </si>
  <si>
    <t>"SKLEP"
43-265 Mizerów, 
ul. Wyzwolenia</t>
  </si>
  <si>
    <t>"SZKOŁA"
43-265 Mizerów, 
ul. Wyzwolenia</t>
  </si>
  <si>
    <t>"WYZWOLENIA"
43-265 Mizerów, 
ul. Wyzwolenia</t>
  </si>
  <si>
    <t>"ŚREDNI DWÓR"
43-265 Mizerów, 
ul. Wyzwolenia</t>
  </si>
  <si>
    <t>"BORKI"
43-265 Mizerów, 
ul. Wyzwolenia</t>
  </si>
  <si>
    <t>"LEŚNICZÓWKA"
43-267 Suszec, 
ul. Branica</t>
  </si>
  <si>
    <t>"STAWOWA"
43-265 Mizerów, 
ul. Borki</t>
  </si>
  <si>
    <t>"DĘBOWA"
43-262 Radostowice, 
ul. Dębowa</t>
  </si>
  <si>
    <t>"TARTAK"
43-262 Kobielice, 
ul. Topolowa</t>
  </si>
  <si>
    <t>Radostowice
43-262 Radostowice, 
ul. Dębowa</t>
  </si>
  <si>
    <t>"PORĘBSKA"
43-262 Radostowice, 
ul. Porębska</t>
  </si>
  <si>
    <t>"SZKOLNA 1" 
43-267 Rudziczka, 
ul. Szkolna</t>
  </si>
  <si>
    <t>"PKP"
43-267 Rudziczka, 
ul. Woszczycka</t>
  </si>
  <si>
    <t xml:space="preserve">"SZKOLNA"
43-267 Rudziczka, 
ul. Szkolna </t>
  </si>
  <si>
    <t>"KRÓTKA"
43-267 Rudziczka, 
ul. Barwna</t>
  </si>
  <si>
    <t>"SPÓŁDZIELCZA" 
43-267 Rudziczka, 
ul. Spółdzielcza</t>
  </si>
  <si>
    <t>"Rudziczka 1"
43-267 Rudziczka, 
ul. Pszczyńska</t>
  </si>
  <si>
    <t>"BARANOWICKA NOWA"
43-267 Suszec, 
ul. Baranowicka</t>
  </si>
  <si>
    <t>"ŻABINIEC"
43-267 Suszec, 
ul. Powstańców</t>
  </si>
  <si>
    <t>"POLNA"
43-267 Suszec, 
ul. Polna</t>
  </si>
  <si>
    <t xml:space="preserve">"ŚWIERCZEWSKIEGO 2"
43-267 Suszec, 
ul. Na Grabówki </t>
  </si>
  <si>
    <t xml:space="preserve">"SUSZEC"
43-267 Suszec, 
ul. Szkolna </t>
  </si>
  <si>
    <t>"SIKOWIEC" 
43-267 Suszec,
ul. Astrów</t>
  </si>
  <si>
    <t>"POPRZECZNA"
43-267 Suszec, 
ul. Poprzeczna</t>
  </si>
  <si>
    <t>"ŚWIERCZEWSKIEGO 1"
43-267 Suszec, 
ul. Na Grabówki</t>
  </si>
  <si>
    <t xml:space="preserve">"PODLESIE"
43-267 Suszec, 
ul. Szkolna </t>
  </si>
  <si>
    <t>"WIEŚ"
43-267 Suszec, 
ul. Szkolna</t>
  </si>
  <si>
    <t xml:space="preserve">"ZGOŃSKA"
43-267 Suszec, 
ul. Zgońska </t>
  </si>
  <si>
    <t xml:space="preserve">"OŚRODEK ZDROWIA"
43-267 Suszec, 
ul. Lipowa </t>
  </si>
  <si>
    <t>"BARANOWICKA"
43-267 Suszec, 
ul. Baranowicka</t>
  </si>
  <si>
    <t xml:space="preserve">"43-267 Suszec STARY"
43-267 Suszec, 
ul. Okrężna </t>
  </si>
  <si>
    <t>"ZLEWNIA"
43-267 Suszec, 
ul. Dolna</t>
  </si>
  <si>
    <t>"OSIEDLE 4"
43-267 Suszec, 
ul. Piaskowa</t>
  </si>
  <si>
    <t>"LEŚNA"
43-267 Rudziczka, 
ul. Łąkowa</t>
  </si>
  <si>
    <t>Suszec,
43-267 Suszec 
ul. Św. Jana</t>
  </si>
  <si>
    <t>Suszec, 
43-267 Suszec
ul. Miła</t>
  </si>
  <si>
    <t>"SZAFA OŚWIETLENIE ULICZNE"
43-267 Suszec, 
ul. Szkolna Parking</t>
  </si>
  <si>
    <t>Ośrodek Rekreacyjny GWARUŚ
43-267 Suszec</t>
  </si>
  <si>
    <t>Oświetlenie parkingu
43-265 Kryry
ul. Nierad 86</t>
  </si>
  <si>
    <t>Radostowice
43-262 Radostowice
ul. Graniczna</t>
  </si>
  <si>
    <t>Urząd Gminy Suszec, 
Biura 
ul. Lipowa 1
43-267 Suszec</t>
  </si>
  <si>
    <t>Ośrodek Zdrowia, 
43-267 Suszec
ul. Wyzwolenia 2</t>
  </si>
  <si>
    <t>Klatka schodowa, 
43-267 Suszec, 
ul. Szkolna 132</t>
  </si>
  <si>
    <t>Budynek komunalny, 
43-265 Mizerów, 
ul. Wyzwolenia 274</t>
  </si>
  <si>
    <t xml:space="preserve">Przepompownia ścieków PK01, 
ul. Stara Droga,
43-267 Kobielice
</t>
  </si>
  <si>
    <t xml:space="preserve">Przepompownia ścieków P2, 
ul. Kręta, 
43-265 Kryry
</t>
  </si>
  <si>
    <t xml:space="preserve">Przepompownia ścieków P3, 
ul. Pawła Garusa 
43-265 Kryry
</t>
  </si>
  <si>
    <t>ZSP Rudziczka; ul. Woszczycka 20;
43-267 Rudziczka</t>
  </si>
  <si>
    <t>ZSP Rudziczka; ul. Woszczycka 17;
43-267 Rudziczka</t>
  </si>
  <si>
    <t>Szkoła Podstawowa
ul. Szkolna 130
43-267 Suszec</t>
  </si>
  <si>
    <t>Hala Sportowa w Suszcu, ul. Szkolna 130A,
 43-267 Suszec</t>
  </si>
  <si>
    <t>Zaplecze sportowe Piaskowa 33,
 43-267 Suszec</t>
  </si>
  <si>
    <t>Boisko sportowe
Klubowa 7,
 43-267 Suszec</t>
  </si>
  <si>
    <t>Remizo-świetlica w Rudziczce
 43-267 Rudziczka,
 Pszczyńska 24</t>
  </si>
  <si>
    <t>Dom Kultury w Suszcu,
  43-267 Suszec,
 Ogrodowa 22</t>
  </si>
  <si>
    <t>Dom Kultury w Suszcu,
  43-267 Suszec,  
Ogrodowa 22</t>
  </si>
  <si>
    <t>Remizo-świetlica w Mizerowie  43-265  Mizerów,
 ul. Wyzwolenia 279</t>
  </si>
  <si>
    <t>Oczyszczalnia Ścieków
43-267 Suszec
ul. Ogrodowa 2</t>
  </si>
  <si>
    <t>Oczyszczalnia Ścieków 
43-267 Kobielice
 ul. Topolowa 79/0</t>
  </si>
  <si>
    <t>Przepompownia ścieków P1 
43-267 Rudziczka
ul.Szkolna</t>
  </si>
  <si>
    <t>Przepompownia ścieków P2
 43-267 Rudziczka
ul.Szkolna</t>
  </si>
  <si>
    <t>Przepompownia ścieków P3
 43-267 Rudziczka ul.Pszczyńska 0/27</t>
  </si>
  <si>
    <t>Przepompownia ścieków P4
 43-267 Rudziczka ul.Kleszczowska</t>
  </si>
  <si>
    <t>Przepompownia ścieków P5
 43-267 Rudziczka
ul. Adama Napieralskiego</t>
  </si>
  <si>
    <t>Przepompownia ścieków P6
 43-267 Rudziczka
 ul.Wąska</t>
  </si>
  <si>
    <t>Przepompownia ścieków P6'
 43-267 Rudziczka
 ul. Wąska</t>
  </si>
  <si>
    <t>Przepompownia ścieków P7
43-267 Suszec
ul.Dolna</t>
  </si>
  <si>
    <t>Przepompownia ścieków P8
43-267 Suszec
ul.Dolna</t>
  </si>
  <si>
    <t>Przepompownia ścieków P9
43-267 Suszec
ul.Stawowa</t>
  </si>
  <si>
    <t>Przepompownia ścieków P10 43-267 Suszec
ul.Baranowicka</t>
  </si>
  <si>
    <t>Przepompownia ścieków P11 43-267 Suszec
ul.Św.Jana</t>
  </si>
  <si>
    <t>Przepompownia ścieków P12 43-267 Rudziczka
 ul.Szkolna</t>
  </si>
  <si>
    <t>Przepompownia ścieków P13 43-267 Rudziczka
 ul.Baraniok</t>
  </si>
  <si>
    <t>Przepompownia ścieków P14 43-267 Suszec 
ul.Wielodroga</t>
  </si>
  <si>
    <t>Przepompownia ścieków P15 43-267 Suszec
 ul.Cegielniana</t>
  </si>
  <si>
    <t>Przepompownia ścieków P16 43-267 Rudziczka,
 ul. Szkolna</t>
  </si>
  <si>
    <t xml:space="preserve">Przepompownia ścieków PKr-1  43-267 Suszec,
 ul. Akacjowa </t>
  </si>
  <si>
    <t xml:space="preserve">Przepompownia ścieków PKr-2a  43-265 Kryry,
 ul. Wilcza </t>
  </si>
  <si>
    <t>31.12.2020</t>
  </si>
  <si>
    <t>GMINNY OŚRODEK KULTURY W SUSZCU
UL. OGRODOWA 22; 43-267 SUSZEC</t>
  </si>
  <si>
    <t>16,,5</t>
  </si>
  <si>
    <t>Ilość układów pomiarowych u danego Odbiorcy PPE</t>
  </si>
  <si>
    <t>ŁĄCZNA MOC UMOWNA (MWh):</t>
  </si>
  <si>
    <t xml:space="preserve">WYKAZ PPE
DLA ZADANIA PN. "Dostawa energii elektrycznej na potrzeby oświetlenia ulicznego i wybranych obiektów w granicach administracyjnych Gminy Suszec w okresie od 01.01.2022 r. do 31.12.2022 r." </t>
  </si>
  <si>
    <t>31.12.2021</t>
  </si>
  <si>
    <t>Po Prostu Energia S. A.</t>
  </si>
  <si>
    <t>322056218884</t>
  </si>
  <si>
    <t>590322401100682793</t>
  </si>
  <si>
    <t>322056182129</t>
  </si>
  <si>
    <t>590322401100067507</t>
  </si>
  <si>
    <t>322056082942</t>
  </si>
  <si>
    <t>590322401101340180</t>
  </si>
  <si>
    <t>322056094009</t>
  </si>
  <si>
    <t>590322401300370865</t>
  </si>
  <si>
    <t>Remiza OSP 
ul. Pszczyńska 24
43-267 Rudziczka</t>
  </si>
  <si>
    <t>322056176561</t>
  </si>
  <si>
    <t>590322401100231588</t>
  </si>
  <si>
    <t>590322401100796902</t>
  </si>
  <si>
    <t>590322401100634631</t>
  </si>
  <si>
    <t>590322401100221695</t>
  </si>
  <si>
    <t>59 03 22 40 11 00 49 50 27</t>
  </si>
  <si>
    <t>59 03 22 40 11 00 91 78 33</t>
  </si>
  <si>
    <t>59 03 22 40 11 00 74 49 41</t>
  </si>
  <si>
    <t>59 03 22 40 11 01 22 16 87</t>
  </si>
  <si>
    <t>59 03 22 40 11 00 23 53 64</t>
  </si>
  <si>
    <t>0 2920822</t>
  </si>
  <si>
    <t>59 03 22 40 11 01 07 96 15</t>
  </si>
  <si>
    <t>59 03 22 40 11 01 39 06 28</t>
  </si>
  <si>
    <t>59 03 22 40 11 00 71 06 25</t>
  </si>
  <si>
    <t>59 03 22 40 11 00 33 49 99</t>
  </si>
  <si>
    <t>59 03 22 40 11 00 79 00 78</t>
  </si>
  <si>
    <t>59 03 22 40 13 00 41 81 78</t>
  </si>
  <si>
    <t>59 03 22 40 13 00 02 22 52</t>
  </si>
  <si>
    <t>59 03 22 40 13 00 05 17 02</t>
  </si>
  <si>
    <t>59 03 22 40 13 00 31 43 33</t>
  </si>
  <si>
    <t>59 03 22 40 13 00 20 17 49</t>
  </si>
  <si>
    <t>59 03 22 40 13 00 38 71 91</t>
  </si>
  <si>
    <t>59 03 22 40 13 00 12 77 35</t>
  </si>
  <si>
    <t>59 03 22 40 13 00 02 20 23</t>
  </si>
  <si>
    <t>59 03 22 40 13 00 16 06 33</t>
  </si>
  <si>
    <t>59 03 22 40 13 00 13 29 44</t>
  </si>
  <si>
    <t>59 03 22 40 13 00 13 40 30</t>
  </si>
  <si>
    <t>59 03 22 40 13 00 34 46 44</t>
  </si>
  <si>
    <t>59 03 22 40 13 00 14 06 80</t>
  </si>
  <si>
    <t>0 1944392</t>
  </si>
  <si>
    <t>59 03 22 40 13 00 19 24 05</t>
  </si>
  <si>
    <t>59 03 22 40 13 00 09 24 53</t>
  </si>
  <si>
    <t>59 03 22 40 13 00 24 28 89</t>
  </si>
  <si>
    <t>0 1969593</t>
  </si>
  <si>
    <t>59 03 22 40 13 00 11 15 12</t>
  </si>
  <si>
    <t>59 03 22 40 13 00 34 27 56</t>
  </si>
  <si>
    <t>59 03 22 40 13 00 05 61 41</t>
  </si>
  <si>
    <t>59 03 22 40 13 00 12 56 70</t>
  </si>
  <si>
    <t>59 03 22 40 13 00 05 00 57</t>
  </si>
  <si>
    <t>59 03 22 40 13 00 02 56 04</t>
  </si>
  <si>
    <t>59 03 22 40 13 00 41 74 47</t>
  </si>
  <si>
    <t>59 03 22 40 13 00 12 17 40</t>
  </si>
  <si>
    <t>59 03 22 40 13 00 23 65 98</t>
  </si>
  <si>
    <t>59 03 22 40 13 00 08 85 86</t>
  </si>
  <si>
    <t>59 03 22 40 13 00 28 40 63</t>
  </si>
  <si>
    <t>703 716 49</t>
  </si>
  <si>
    <t>59 03 22 40 13 00 28 53 05</t>
  </si>
  <si>
    <t>59 03 22 40 13 00 27 55 66</t>
  </si>
  <si>
    <t>0 198 0546</t>
  </si>
  <si>
    <t>59 03 22 40 13 00 06 93 18</t>
  </si>
  <si>
    <t>0 1984509</t>
  </si>
  <si>
    <t>59 03 22 40 13 00 33 44 30</t>
  </si>
  <si>
    <t>59 03 22 40 13 00 04 76 20</t>
  </si>
  <si>
    <t>59 03 22 40 13 00 05 28 77</t>
  </si>
  <si>
    <t>0 1944388</t>
  </si>
  <si>
    <t>59 03 22 40 13 00 22 31 61</t>
  </si>
  <si>
    <t>0 2925220</t>
  </si>
  <si>
    <t>59 03 22 40 13 00 29 11 91</t>
  </si>
  <si>
    <t>0 1944396</t>
  </si>
  <si>
    <t>59 03 22 40 13 00 15 06 65</t>
  </si>
  <si>
    <t>59 03 22 40 13 00 21 02 15</t>
  </si>
  <si>
    <t>59 03 22 40 13 00 28 95 01</t>
  </si>
  <si>
    <t>59 03 22 40 13 00 15 47 31</t>
  </si>
  <si>
    <t>59 03 22 40 13 00 18 43 56</t>
  </si>
  <si>
    <t>0 1944389</t>
  </si>
  <si>
    <t>59 03 22 40 13 00 29 40 48</t>
  </si>
  <si>
    <t>59 03 22 40 13 00 12 17 33</t>
  </si>
  <si>
    <t>59 03 22 40 13 00 02 62 50</t>
  </si>
  <si>
    <t>0 1984503</t>
  </si>
  <si>
    <t>59 03 22 40 13 00 09 43 41</t>
  </si>
  <si>
    <t>0 1984510</t>
  </si>
  <si>
    <t>59 03 22 40 13 00 05 24 33</t>
  </si>
  <si>
    <t>59 03 22 40 13 00 24 50 71</t>
  </si>
  <si>
    <t>59 03 22 40 11 00 34 73 64</t>
  </si>
  <si>
    <t>59 03 22 40 13 00 31 55 38</t>
  </si>
  <si>
    <t>0 1984505, 70370131</t>
  </si>
  <si>
    <t>59 03 22 40 11 01 29 30 28</t>
  </si>
  <si>
    <t>32 20 56 08 30 00</t>
  </si>
  <si>
    <t>59 03 22 40 11 00 12 35 17</t>
  </si>
  <si>
    <t>59 03 22 40 11 01 22 65 21</t>
  </si>
  <si>
    <t>59 03 22 40 11 01 07 60 10</t>
  </si>
  <si>
    <t>59 03 22 40 11 00 95 96 59</t>
  </si>
  <si>
    <t>59 03 22 40 11 00 03 19 73</t>
  </si>
  <si>
    <t>59 03 22 40 11 01 12 85 73</t>
  </si>
  <si>
    <t>59 03 22 40 11 01 19 70 98</t>
  </si>
  <si>
    <t>59 03 22 40 11 00 39 3590</t>
  </si>
  <si>
    <t>59 03 22 40 11 00 77 19 09</t>
  </si>
  <si>
    <t>59 03 22 40 11 00 93 30 86</t>
  </si>
  <si>
    <t>59 03 22 40 11 00 06 90 82</t>
  </si>
  <si>
    <t>59 03 22 40 11 00 17 14 02</t>
  </si>
  <si>
    <t>59 03 22 40 11 01 13 74 07</t>
  </si>
  <si>
    <t>59 03 22 40 11 00 04 38 46</t>
  </si>
  <si>
    <t>59 03 22 40 13 00 31 28 34</t>
  </si>
  <si>
    <t>C12a</t>
  </si>
  <si>
    <t>Suszec
43-267 Suszec
ul. Stacyjna</t>
  </si>
  <si>
    <t>PL_PKPE_2410000090_00</t>
  </si>
  <si>
    <t>1753/110931268</t>
  </si>
  <si>
    <t>PKP Energetyka</t>
  </si>
  <si>
    <t>59 03 22 40 13 00 26 72 64</t>
  </si>
  <si>
    <t>59 03 22 40 13 00 11 23 59</t>
  </si>
  <si>
    <t>0 3699697</t>
  </si>
  <si>
    <t>11/5087571</t>
  </si>
  <si>
    <t>Ośrodek Zdrowia,
lokal mieszkalny
43-267 Suszec 
ul. Wyzwolenia 2/2,</t>
  </si>
  <si>
    <t xml:space="preserve">Lokal mieszkalny        
43-367 Suszec               
ul. Szkolna132              </t>
  </si>
  <si>
    <r>
      <t xml:space="preserve">Ośrodek Zdrowia, 
lokal </t>
    </r>
    <r>
      <rPr>
        <b/>
        <u/>
        <sz val="9"/>
        <color theme="1"/>
        <rFont val="Calibri"/>
        <family val="2"/>
        <charset val="238"/>
        <scheme val="minor"/>
      </rPr>
      <t>użytkowy</t>
    </r>
    <r>
      <rPr>
        <b/>
        <sz val="9"/>
        <color theme="1"/>
        <rFont val="Calibri"/>
        <family val="2"/>
        <charset val="238"/>
        <scheme val="minor"/>
      </rPr>
      <t xml:space="preserve">
43-267 Suszec
ul. Wyzwolenia 2</t>
    </r>
  </si>
  <si>
    <t>322056094041</t>
  </si>
  <si>
    <t>590322401300304280</t>
  </si>
  <si>
    <t>590322401300421987</t>
  </si>
  <si>
    <t>590322401100853605</t>
  </si>
  <si>
    <t>590322401100827149</t>
  </si>
  <si>
    <t>590322401100587555</t>
  </si>
  <si>
    <t>590322401101376950</t>
  </si>
  <si>
    <t>590322401300371633</t>
  </si>
  <si>
    <t>590322401300155028</t>
  </si>
  <si>
    <t>590322401300293782</t>
  </si>
  <si>
    <t>0 43993314</t>
  </si>
  <si>
    <t>59 03 22 40 13 00 36 88 24</t>
  </si>
  <si>
    <t>59 03 22 40 13 00 20 99 12</t>
  </si>
  <si>
    <t>59 03 22 40 11 01 23 63 77</t>
  </si>
  <si>
    <t>590322401100040241</t>
  </si>
  <si>
    <t>11-536</t>
  </si>
  <si>
    <t>A322056077931</t>
  </si>
  <si>
    <t>590322401300390092</t>
  </si>
  <si>
    <t>A322056182086</t>
  </si>
  <si>
    <t>590322401100966664</t>
  </si>
  <si>
    <t>A322056082958</t>
  </si>
  <si>
    <t>590322401100084214</t>
  </si>
  <si>
    <t>A322056182123</t>
  </si>
  <si>
    <t>590322401100015539</t>
  </si>
  <si>
    <t>A322056094255</t>
  </si>
  <si>
    <t>590322401100297263</t>
  </si>
  <si>
    <t>A322056176587</t>
  </si>
  <si>
    <t>590322401100751482</t>
  </si>
  <si>
    <t>590322401101208732</t>
  </si>
  <si>
    <t>590322401100469387</t>
  </si>
  <si>
    <t>590322401100263749</t>
  </si>
  <si>
    <t>590322401100303186</t>
  </si>
  <si>
    <t>590322401100306019</t>
  </si>
  <si>
    <t>590322401100270693</t>
  </si>
  <si>
    <t>590322401100444650</t>
  </si>
  <si>
    <t>590322401100792133</t>
  </si>
  <si>
    <t>A322056182070</t>
  </si>
  <si>
    <t>590322401100270716</t>
  </si>
  <si>
    <t>590322401100009453</t>
  </si>
  <si>
    <t>590322401101093741</t>
  </si>
  <si>
    <t>590322401100077148</t>
  </si>
  <si>
    <t>A322056176908</t>
  </si>
  <si>
    <t>590322401300174777</t>
  </si>
  <si>
    <t>A322056104426</t>
  </si>
  <si>
    <t>590322401300396674</t>
  </si>
  <si>
    <t>590322401300387207</t>
  </si>
  <si>
    <t>Przepompownia ścieków 43-267 Rudziczka
 ul.pom.  Krucza, Pogodna</t>
  </si>
  <si>
    <t>Nowa przepompownia - uruchomienie planowane na 2022 r. -  prognoza zużycia:</t>
  </si>
  <si>
    <t>Nowa przepompownia -  uruchomienie planowane na 2022 r.</t>
  </si>
  <si>
    <r>
      <t xml:space="preserve"> </t>
    </r>
    <r>
      <rPr>
        <b/>
        <sz val="9"/>
        <color theme="1"/>
        <rFont val="Czcionka tekstu podstawowego"/>
        <charset val="238"/>
      </rPr>
      <t>A322056182110</t>
    </r>
  </si>
  <si>
    <r>
      <t xml:space="preserve"> </t>
    </r>
    <r>
      <rPr>
        <b/>
        <sz val="9"/>
        <color theme="1"/>
        <rFont val="Czcionka tekstu podstawowego"/>
        <charset val="238"/>
      </rPr>
      <t>A322056082964</t>
    </r>
  </si>
  <si>
    <r>
      <t xml:space="preserve"> </t>
    </r>
    <r>
      <rPr>
        <b/>
        <sz val="9"/>
        <color theme="1"/>
        <rFont val="Czcionka tekstu podstawowego"/>
        <charset val="238"/>
      </rPr>
      <t>A322056082971</t>
    </r>
  </si>
  <si>
    <r>
      <t xml:space="preserve"> </t>
    </r>
    <r>
      <rPr>
        <b/>
        <sz val="9"/>
        <color theme="1"/>
        <rFont val="Czcionka tekstu podstawowego"/>
        <charset val="238"/>
      </rPr>
      <t>A322056082973</t>
    </r>
  </si>
  <si>
    <r>
      <t xml:space="preserve"> </t>
    </r>
    <r>
      <rPr>
        <b/>
        <sz val="9"/>
        <color theme="1"/>
        <rFont val="Czcionka tekstu podstawowego"/>
        <charset val="238"/>
      </rPr>
      <t>A322056082988</t>
    </r>
  </si>
  <si>
    <r>
      <t xml:space="preserve"> </t>
    </r>
    <r>
      <rPr>
        <b/>
        <sz val="9"/>
        <color theme="1"/>
        <rFont val="Czcionka tekstu podstawowego"/>
        <charset val="238"/>
      </rPr>
      <t>A322056082979</t>
    </r>
  </si>
  <si>
    <r>
      <t xml:space="preserve"> </t>
    </r>
    <r>
      <rPr>
        <b/>
        <sz val="9"/>
        <color theme="1"/>
        <rFont val="Czcionka tekstu podstawowego"/>
        <charset val="238"/>
      </rPr>
      <t>A322056082974</t>
    </r>
  </si>
  <si>
    <r>
      <t xml:space="preserve"> </t>
    </r>
    <r>
      <rPr>
        <b/>
        <sz val="9"/>
        <color theme="1"/>
        <rFont val="Czcionka tekstu podstawowego"/>
        <charset val="238"/>
      </rPr>
      <t>A322056082941</t>
    </r>
  </si>
  <si>
    <r>
      <t xml:space="preserve"> </t>
    </r>
    <r>
      <rPr>
        <b/>
        <sz val="9"/>
        <color theme="1"/>
        <rFont val="Czcionka tekstu podstawowego"/>
        <charset val="238"/>
      </rPr>
      <t>A322056082957</t>
    </r>
  </si>
  <si>
    <t>322056082922</t>
  </si>
  <si>
    <t>590322401101075075</t>
  </si>
  <si>
    <t>322056082921</t>
  </si>
  <si>
    <t>590322401101373010</t>
  </si>
  <si>
    <t>322056158896</t>
  </si>
  <si>
    <t>590322401100726916</t>
  </si>
  <si>
    <t>322056082948</t>
  </si>
  <si>
    <t>590322401100712056</t>
  </si>
  <si>
    <t>1,50</t>
  </si>
  <si>
    <t>0,00</t>
  </si>
  <si>
    <t xml:space="preserve">606 77 850 </t>
  </si>
  <si>
    <t>590322401300333662</t>
  </si>
  <si>
    <t>13/0150214</t>
  </si>
  <si>
    <t>59 07 48 33 20 00 01 06 42 376</t>
  </si>
  <si>
    <t>59 03 22 40 11 00 84 55 94</t>
  </si>
  <si>
    <t>59 03 22 40 13 00 23 79 08</t>
  </si>
  <si>
    <t>59 03 22 40 13 00 16 06 26</t>
  </si>
  <si>
    <t xml:space="preserve">59 03 22 40 11 00 25 27 67 </t>
  </si>
  <si>
    <t xml:space="preserve">59 03 22 40 11 01 05 61 04 </t>
  </si>
  <si>
    <t>59 03 22 40 11 00 09 70 09</t>
  </si>
  <si>
    <t>59 03 22 40 13 00 03 56 34</t>
  </si>
  <si>
    <t>59 03 22 40 11 01 08 08 40</t>
  </si>
  <si>
    <t>59 03 22 40 11 00 61 19 84</t>
  </si>
  <si>
    <t>59 03 22 40 11 01 12 33 18</t>
  </si>
  <si>
    <t>59 03 22 40 11 01 21 70 93</t>
  </si>
  <si>
    <t>59 03 22 40 13 00 40 88 96</t>
  </si>
  <si>
    <t xml:space="preserve">Prognozowane zużycie energii w okresie obowiązywania umowy [MWh]
- 1 roku
</t>
  </si>
  <si>
    <t xml:space="preserve">Prognozowane zużycie energii w okresie obowiązywania umowy [MWh] </t>
  </si>
  <si>
    <t>Załącznik nr 1.A</t>
  </si>
  <si>
    <t>1.3</t>
  </si>
  <si>
    <t>zał. 1.1</t>
  </si>
  <si>
    <t>zał. 1.2</t>
  </si>
  <si>
    <t>Załącznik nr 1.3</t>
  </si>
  <si>
    <t>Załącznik nr 1.4</t>
  </si>
  <si>
    <t>Załącznik nr 1.5</t>
  </si>
  <si>
    <t>Załącznik nr 1.6</t>
  </si>
  <si>
    <t>Załącznik nr 1.7</t>
  </si>
  <si>
    <t>Załącznik nr 1.8</t>
  </si>
  <si>
    <t>Załącznik nr 1.9</t>
  </si>
  <si>
    <t>Załącznik nr 1.10</t>
  </si>
  <si>
    <t>Załącznik nr 1.11</t>
  </si>
  <si>
    <t>Załącznik nr 1.12</t>
  </si>
  <si>
    <t>Załącznik nr 1.13</t>
  </si>
  <si>
    <t>Załącznik nr 1.14</t>
  </si>
  <si>
    <t>Załącznik nr 1.15</t>
  </si>
  <si>
    <t>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</si>
</sst>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6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theme="9" tint="0.39997558519241921"/>
        <bgColor indexed="64"/>
      </patternFill>
    </fill>
  </fills>
  <borders count="1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84">
    <xf numFmtId="0" fontId="0" fillId="0" borderId="0" xfId="0"/>
    <xf numFmtId="0" fontId="4" fillId="0" borderId="0" xfId="0" applyFont="1" applyAlignment="1">
      <alignment textRotation="90"/>
    </xf>
    <xf numFmtId="0" fontId="1" fillId="0" borderId="0" xfId="0" applyFont="1"/>
    <xf numFmtId="49" fontId="1" fillId="0" borderId="0" xfId="0" applyNumberFormat="1" applyFont="1"/>
    <xf numFmtId="0" fontId="1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textRotation="90"/>
    </xf>
    <xf numFmtId="0" fontId="1" fillId="0" borderId="3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16" fillId="8" borderId="55" xfId="1" applyFont="1" applyFill="1" applyBorder="1" applyAlignment="1">
      <alignment horizontal="center" vertical="center" wrapText="1"/>
    </xf>
    <xf numFmtId="0" fontId="17" fillId="8" borderId="55" xfId="1" applyFont="1" applyFill="1" applyBorder="1" applyAlignment="1">
      <alignment horizontal="center" vertical="center" wrapText="1"/>
    </xf>
    <xf numFmtId="0" fontId="17" fillId="8" borderId="55" xfId="1" applyFont="1" applyFill="1" applyBorder="1" applyAlignment="1">
      <alignment horizontal="center" vertical="center"/>
    </xf>
    <xf numFmtId="49" fontId="16" fillId="8" borderId="55" xfId="1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4" fontId="1" fillId="0" borderId="0" xfId="0" applyNumberFormat="1" applyFont="1"/>
    <xf numFmtId="0" fontId="21" fillId="8" borderId="55" xfId="1" applyFont="1" applyFill="1" applyBorder="1" applyAlignment="1">
      <alignment horizontal="center" vertical="center" wrapText="1"/>
    </xf>
    <xf numFmtId="0" fontId="20" fillId="8" borderId="55" xfId="1" applyFont="1" applyFill="1" applyBorder="1" applyAlignment="1">
      <alignment horizontal="center" vertical="center"/>
    </xf>
    <xf numFmtId="49" fontId="22" fillId="8" borderId="55" xfId="1" applyNumberFormat="1" applyFont="1" applyFill="1" applyBorder="1" applyAlignment="1">
      <alignment horizontal="center" vertical="center" wrapText="1"/>
    </xf>
    <xf numFmtId="49" fontId="23" fillId="8" borderId="55" xfId="1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74" xfId="0" applyNumberFormat="1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49" fontId="1" fillId="0" borderId="7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1" fillId="0" borderId="49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8" fillId="0" borderId="49" xfId="0" applyFont="1" applyBorder="1" applyAlignment="1">
      <alignment vertical="center" wrapText="1"/>
    </xf>
    <xf numFmtId="49" fontId="1" fillId="0" borderId="74" xfId="0" applyNumberFormat="1" applyFont="1" applyBorder="1" applyAlignment="1">
      <alignment vertical="center"/>
    </xf>
    <xf numFmtId="0" fontId="1" fillId="0" borderId="76" xfId="0" applyFont="1" applyBorder="1" applyAlignment="1">
      <alignment horizontal="center" vertical="center" wrapText="1"/>
    </xf>
    <xf numFmtId="0" fontId="15" fillId="8" borderId="87" xfId="1" applyFont="1" applyFill="1" applyBorder="1" applyAlignment="1">
      <alignment horizontal="center" vertical="center" wrapText="1"/>
    </xf>
    <xf numFmtId="49" fontId="15" fillId="8" borderId="88" xfId="1" applyNumberFormat="1" applyFont="1" applyFill="1" applyBorder="1" applyAlignment="1">
      <alignment horizontal="center" vertical="center"/>
    </xf>
    <xf numFmtId="0" fontId="15" fillId="8" borderId="89" xfId="1" applyFont="1" applyFill="1" applyBorder="1" applyAlignment="1">
      <alignment horizontal="center" vertical="center" wrapText="1"/>
    </xf>
    <xf numFmtId="0" fontId="15" fillId="8" borderId="90" xfId="1" applyFont="1" applyFill="1" applyBorder="1" applyAlignment="1">
      <alignment horizontal="center" vertical="center" wrapText="1"/>
    </xf>
    <xf numFmtId="49" fontId="15" fillId="8" borderId="91" xfId="1" applyNumberFormat="1" applyFont="1" applyFill="1" applyBorder="1" applyAlignment="1">
      <alignment horizontal="center" vertical="center"/>
    </xf>
    <xf numFmtId="0" fontId="15" fillId="8" borderId="92" xfId="1" applyFont="1" applyFill="1" applyBorder="1" applyAlignment="1">
      <alignment horizontal="center" vertical="center" wrapText="1"/>
    </xf>
    <xf numFmtId="0" fontId="15" fillId="8" borderId="93" xfId="1" applyFont="1" applyFill="1" applyBorder="1" applyAlignment="1">
      <alignment horizontal="center" vertical="center" wrapText="1"/>
    </xf>
    <xf numFmtId="49" fontId="15" fillId="8" borderId="94" xfId="1" applyNumberFormat="1" applyFont="1" applyFill="1" applyBorder="1" applyAlignment="1">
      <alignment horizontal="center" vertical="center"/>
    </xf>
    <xf numFmtId="0" fontId="15" fillId="0" borderId="92" xfId="1" applyFont="1" applyBorder="1" applyAlignment="1">
      <alignment horizontal="center" vertical="center" wrapText="1"/>
    </xf>
    <xf numFmtId="0" fontId="15" fillId="0" borderId="93" xfId="1" applyFont="1" applyBorder="1" applyAlignment="1">
      <alignment horizontal="center" vertical="center" wrapText="1"/>
    </xf>
    <xf numFmtId="49" fontId="15" fillId="0" borderId="94" xfId="1" applyNumberFormat="1" applyFont="1" applyBorder="1" applyAlignment="1">
      <alignment horizontal="center" vertical="center"/>
    </xf>
    <xf numFmtId="0" fontId="16" fillId="8" borderId="92" xfId="1" applyFont="1" applyFill="1" applyBorder="1" applyAlignment="1">
      <alignment horizontal="center" vertical="center" wrapText="1"/>
    </xf>
    <xf numFmtId="0" fontId="16" fillId="8" borderId="93" xfId="1" applyFont="1" applyFill="1" applyBorder="1" applyAlignment="1">
      <alignment horizontal="center" vertical="center" wrapText="1"/>
    </xf>
    <xf numFmtId="49" fontId="16" fillId="8" borderId="94" xfId="1" applyNumberFormat="1" applyFont="1" applyFill="1" applyBorder="1" applyAlignment="1">
      <alignment horizontal="center" vertical="center"/>
    </xf>
    <xf numFmtId="0" fontId="16" fillId="8" borderId="95" xfId="1" applyFont="1" applyFill="1" applyBorder="1" applyAlignment="1">
      <alignment horizontal="center" vertical="center" wrapText="1"/>
    </xf>
    <xf numFmtId="0" fontId="16" fillId="8" borderId="96" xfId="1" applyFont="1" applyFill="1" applyBorder="1" applyAlignment="1">
      <alignment horizontal="center" vertical="center" wrapText="1"/>
    </xf>
    <xf numFmtId="0" fontId="15" fillId="8" borderId="96" xfId="1" applyFont="1" applyFill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 wrapText="1"/>
    </xf>
    <xf numFmtId="49" fontId="1" fillId="0" borderId="114" xfId="0" applyNumberFormat="1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 wrapText="1"/>
    </xf>
    <xf numFmtId="4" fontId="9" fillId="0" borderId="45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4" fontId="9" fillId="0" borderId="116" xfId="0" applyNumberFormat="1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6" borderId="70" xfId="0" applyNumberFormat="1" applyFont="1" applyFill="1" applyBorder="1" applyAlignment="1">
      <alignment horizontal="center" vertical="center"/>
    </xf>
    <xf numFmtId="4" fontId="8" fillId="6" borderId="117" xfId="0" applyNumberFormat="1" applyFont="1" applyFill="1" applyBorder="1" applyAlignment="1">
      <alignment horizontal="center" vertical="center"/>
    </xf>
    <xf numFmtId="4" fontId="8" fillId="6" borderId="9" xfId="0" applyNumberFormat="1" applyFont="1" applyFill="1" applyBorder="1" applyAlignment="1">
      <alignment horizontal="center" vertical="center"/>
    </xf>
    <xf numFmtId="4" fontId="8" fillId="6" borderId="37" xfId="0" applyNumberFormat="1" applyFont="1" applyFill="1" applyBorder="1" applyAlignment="1">
      <alignment horizontal="center" vertical="center"/>
    </xf>
    <xf numFmtId="4" fontId="9" fillId="6" borderId="9" xfId="0" applyNumberFormat="1" applyFont="1" applyFill="1" applyBorder="1" applyAlignment="1">
      <alignment horizontal="center" vertical="center"/>
    </xf>
    <xf numFmtId="4" fontId="9" fillId="6" borderId="37" xfId="0" applyNumberFormat="1" applyFont="1" applyFill="1" applyBorder="1" applyAlignment="1">
      <alignment horizontal="center" vertical="center"/>
    </xf>
    <xf numFmtId="4" fontId="9" fillId="6" borderId="45" xfId="0" applyNumberFormat="1" applyFont="1" applyFill="1" applyBorder="1" applyAlignment="1">
      <alignment horizontal="center" vertical="center"/>
    </xf>
    <xf numFmtId="4" fontId="9" fillId="6" borderId="115" xfId="0" applyNumberFormat="1" applyFont="1" applyFill="1" applyBorder="1" applyAlignment="1">
      <alignment horizontal="center" vertical="center"/>
    </xf>
    <xf numFmtId="49" fontId="8" fillId="6" borderId="80" xfId="0" applyNumberFormat="1" applyFont="1" applyFill="1" applyBorder="1" applyAlignment="1">
      <alignment horizontal="center" vertical="center"/>
    </xf>
    <xf numFmtId="4" fontId="9" fillId="6" borderId="35" xfId="0" applyNumberFormat="1" applyFont="1" applyFill="1" applyBorder="1" applyAlignment="1">
      <alignment horizontal="center" vertical="center"/>
    </xf>
    <xf numFmtId="4" fontId="9" fillId="6" borderId="26" xfId="0" applyNumberFormat="1" applyFont="1" applyFill="1" applyBorder="1" applyAlignment="1">
      <alignment horizontal="center" vertical="center"/>
    </xf>
    <xf numFmtId="4" fontId="9" fillId="6" borderId="27" xfId="0" applyNumberFormat="1" applyFont="1" applyFill="1" applyBorder="1" applyAlignment="1">
      <alignment horizontal="center" vertical="center"/>
    </xf>
    <xf numFmtId="4" fontId="8" fillId="6" borderId="69" xfId="0" applyNumberFormat="1" applyFont="1" applyFill="1" applyBorder="1" applyAlignment="1">
      <alignment horizontal="center" vertical="center" wrapText="1"/>
    </xf>
    <xf numFmtId="4" fontId="8" fillId="6" borderId="70" xfId="0" applyNumberFormat="1" applyFont="1" applyFill="1" applyBorder="1" applyAlignment="1">
      <alignment horizontal="center" vertical="center" wrapText="1"/>
    </xf>
    <xf numFmtId="4" fontId="8" fillId="6" borderId="71" xfId="0" applyNumberFormat="1" applyFont="1" applyFill="1" applyBorder="1" applyAlignment="1">
      <alignment horizontal="center" vertical="center" wrapText="1"/>
    </xf>
    <xf numFmtId="4" fontId="8" fillId="6" borderId="98" xfId="0" applyNumberFormat="1" applyFont="1" applyFill="1" applyBorder="1" applyAlignment="1">
      <alignment horizontal="center" vertical="center" wrapText="1"/>
    </xf>
    <xf numFmtId="4" fontId="8" fillId="6" borderId="9" xfId="0" applyNumberFormat="1" applyFont="1" applyFill="1" applyBorder="1" applyAlignment="1">
      <alignment horizontal="center" vertical="center" wrapText="1"/>
    </xf>
    <xf numFmtId="4" fontId="8" fillId="6" borderId="23" xfId="0" applyNumberFormat="1" applyFont="1" applyFill="1" applyBorder="1" applyAlignment="1">
      <alignment horizontal="center" vertical="center" wrapText="1"/>
    </xf>
    <xf numFmtId="4" fontId="8" fillId="6" borderId="98" xfId="0" applyNumberFormat="1" applyFont="1" applyFill="1" applyBorder="1" applyAlignment="1">
      <alignment horizontal="center" vertical="center"/>
    </xf>
    <xf numFmtId="4" fontId="8" fillId="6" borderId="23" xfId="0" applyNumberFormat="1" applyFont="1" applyFill="1" applyBorder="1" applyAlignment="1">
      <alignment horizontal="center" vertical="center"/>
    </xf>
    <xf numFmtId="4" fontId="8" fillId="6" borderId="24" xfId="0" applyNumberFormat="1" applyFont="1" applyFill="1" applyBorder="1" applyAlignment="1">
      <alignment horizontal="center" vertical="center" wrapText="1"/>
    </xf>
    <xf numFmtId="4" fontId="8" fillId="6" borderId="21" xfId="0" applyNumberFormat="1" applyFont="1" applyFill="1" applyBorder="1" applyAlignment="1">
      <alignment horizontal="center" vertical="center" wrapText="1"/>
    </xf>
    <xf numFmtId="4" fontId="8" fillId="6" borderId="25" xfId="0" applyNumberFormat="1" applyFont="1" applyFill="1" applyBorder="1" applyAlignment="1">
      <alignment horizontal="center" vertical="center" wrapText="1"/>
    </xf>
    <xf numFmtId="49" fontId="8" fillId="6" borderId="75" xfId="0" applyNumberFormat="1" applyFont="1" applyFill="1" applyBorder="1" applyAlignment="1">
      <alignment horizontal="center" vertical="center"/>
    </xf>
    <xf numFmtId="4" fontId="8" fillId="6" borderId="65" xfId="0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 applyAlignment="1">
      <alignment horizontal="center" vertical="center" wrapText="1"/>
    </xf>
    <xf numFmtId="4" fontId="8" fillId="6" borderId="22" xfId="0" applyNumberFormat="1" applyFont="1" applyFill="1" applyBorder="1" applyAlignment="1">
      <alignment horizontal="center" vertical="center" wrapText="1"/>
    </xf>
    <xf numFmtId="4" fontId="8" fillId="6" borderId="44" xfId="0" applyNumberFormat="1" applyFont="1" applyFill="1" applyBorder="1" applyAlignment="1">
      <alignment horizontal="center" vertical="center" wrapText="1"/>
    </xf>
    <xf numFmtId="4" fontId="8" fillId="6" borderId="41" xfId="0" applyNumberFormat="1" applyFont="1" applyFill="1" applyBorder="1" applyAlignment="1">
      <alignment horizontal="center" vertical="center" wrapText="1"/>
    </xf>
    <xf numFmtId="49" fontId="8" fillId="6" borderId="20" xfId="0" applyNumberFormat="1" applyFont="1" applyFill="1" applyBorder="1" applyAlignment="1">
      <alignment horizontal="center" vertical="center"/>
    </xf>
    <xf numFmtId="4" fontId="8" fillId="6" borderId="40" xfId="0" applyNumberFormat="1" applyFont="1" applyFill="1" applyBorder="1" applyAlignment="1">
      <alignment horizontal="center" vertical="center" wrapText="1"/>
    </xf>
    <xf numFmtId="4" fontId="8" fillId="6" borderId="35" xfId="0" applyNumberFormat="1" applyFont="1" applyFill="1" applyBorder="1" applyAlignment="1">
      <alignment horizontal="center" vertical="center"/>
    </xf>
    <xf numFmtId="4" fontId="8" fillId="6" borderId="26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" fontId="8" fillId="6" borderId="109" xfId="0" applyNumberFormat="1" applyFont="1" applyFill="1" applyBorder="1" applyAlignment="1">
      <alignment horizontal="center" vertical="center" wrapText="1"/>
    </xf>
    <xf numFmtId="4" fontId="8" fillId="6" borderId="48" xfId="0" applyNumberFormat="1" applyFont="1" applyFill="1" applyBorder="1" applyAlignment="1">
      <alignment horizontal="center" vertical="center" wrapText="1"/>
    </xf>
    <xf numFmtId="4" fontId="8" fillId="6" borderId="37" xfId="0" applyNumberFormat="1" applyFont="1" applyFill="1" applyBorder="1" applyAlignment="1">
      <alignment horizontal="center" vertical="center" wrapText="1"/>
    </xf>
    <xf numFmtId="4" fontId="8" fillId="6" borderId="38" xfId="0" applyNumberFormat="1" applyFont="1" applyFill="1" applyBorder="1" applyAlignment="1">
      <alignment horizontal="center" vertical="center" wrapText="1"/>
    </xf>
    <xf numFmtId="4" fontId="9" fillId="6" borderId="102" xfId="0" applyNumberFormat="1" applyFont="1" applyFill="1" applyBorder="1" applyAlignment="1">
      <alignment horizontal="center" vertical="center"/>
    </xf>
    <xf numFmtId="4" fontId="8" fillId="6" borderId="28" xfId="0" applyNumberFormat="1" applyFont="1" applyFill="1" applyBorder="1" applyAlignment="1">
      <alignment horizontal="center" vertical="center" wrapText="1"/>
    </xf>
    <xf numFmtId="4" fontId="8" fillId="6" borderId="42" xfId="0" applyNumberFormat="1" applyFont="1" applyFill="1" applyBorder="1" applyAlignment="1">
      <alignment horizontal="center" vertical="center" wrapText="1"/>
    </xf>
    <xf numFmtId="4" fontId="8" fillId="6" borderId="29" xfId="0" applyNumberFormat="1" applyFont="1" applyFill="1" applyBorder="1" applyAlignment="1">
      <alignment horizontal="center" vertical="center" wrapText="1"/>
    </xf>
    <xf numFmtId="4" fontId="8" fillId="6" borderId="30" xfId="0" applyNumberFormat="1" applyFont="1" applyFill="1" applyBorder="1" applyAlignment="1">
      <alignment horizontal="center" vertical="center" wrapText="1"/>
    </xf>
    <xf numFmtId="4" fontId="8" fillId="6" borderId="108" xfId="0" applyNumberFormat="1" applyFont="1" applyFill="1" applyBorder="1" applyAlignment="1">
      <alignment horizontal="center" vertical="center" wrapText="1"/>
    </xf>
    <xf numFmtId="4" fontId="8" fillId="6" borderId="105" xfId="0" applyNumberFormat="1" applyFont="1" applyFill="1" applyBorder="1" applyAlignment="1">
      <alignment horizontal="center" vertical="center" wrapText="1"/>
    </xf>
    <xf numFmtId="2" fontId="8" fillId="6" borderId="20" xfId="0" applyNumberFormat="1" applyFont="1" applyFill="1" applyBorder="1" applyAlignment="1">
      <alignment horizontal="center" vertical="center"/>
    </xf>
    <xf numFmtId="4" fontId="11" fillId="6" borderId="108" xfId="0" applyNumberFormat="1" applyFont="1" applyFill="1" applyBorder="1" applyAlignment="1">
      <alignment horizontal="center" vertical="center" wrapText="1"/>
    </xf>
    <xf numFmtId="4" fontId="11" fillId="6" borderId="105" xfId="0" applyNumberFormat="1" applyFont="1" applyFill="1" applyBorder="1" applyAlignment="1">
      <alignment horizontal="center" vertical="center" wrapText="1"/>
    </xf>
    <xf numFmtId="4" fontId="11" fillId="6" borderId="19" xfId="0" applyNumberFormat="1" applyFont="1" applyFill="1" applyBorder="1" applyAlignment="1">
      <alignment horizontal="center" vertical="center" wrapText="1"/>
    </xf>
    <xf numFmtId="4" fontId="11" fillId="6" borderId="22" xfId="0" applyNumberFormat="1" applyFont="1" applyFill="1" applyBorder="1" applyAlignment="1">
      <alignment horizontal="center" vertical="center" wrapText="1"/>
    </xf>
    <xf numFmtId="4" fontId="11" fillId="6" borderId="98" xfId="0" applyNumberFormat="1" applyFont="1" applyFill="1" applyBorder="1" applyAlignment="1">
      <alignment horizontal="center" vertical="center" wrapText="1"/>
    </xf>
    <xf numFmtId="4" fontId="11" fillId="6" borderId="40" xfId="0" applyNumberFormat="1" applyFont="1" applyFill="1" applyBorder="1" applyAlignment="1">
      <alignment horizontal="center" vertical="center" wrapText="1"/>
    </xf>
    <xf numFmtId="4" fontId="11" fillId="6" borderId="9" xfId="0" applyNumberFormat="1" applyFont="1" applyFill="1" applyBorder="1" applyAlignment="1">
      <alignment horizontal="center" vertical="center" wrapText="1"/>
    </xf>
    <xf numFmtId="4" fontId="11" fillId="6" borderId="23" xfId="0" applyNumberFormat="1" applyFont="1" applyFill="1" applyBorder="1" applyAlignment="1">
      <alignment horizontal="center" vertical="center" wrapText="1"/>
    </xf>
    <xf numFmtId="4" fontId="11" fillId="6" borderId="98" xfId="0" applyNumberFormat="1" applyFont="1" applyFill="1" applyBorder="1" applyAlignment="1">
      <alignment horizontal="center" vertical="center"/>
    </xf>
    <xf numFmtId="4" fontId="11" fillId="6" borderId="40" xfId="0" applyNumberFormat="1" applyFont="1" applyFill="1" applyBorder="1" applyAlignment="1">
      <alignment horizontal="center" vertical="center"/>
    </xf>
    <xf numFmtId="4" fontId="11" fillId="6" borderId="9" xfId="0" applyNumberFormat="1" applyFont="1" applyFill="1" applyBorder="1" applyAlignment="1">
      <alignment horizontal="center" vertical="center"/>
    </xf>
    <xf numFmtId="4" fontId="11" fillId="6" borderId="23" xfId="0" applyNumberFormat="1" applyFont="1" applyFill="1" applyBorder="1" applyAlignment="1">
      <alignment horizontal="center" vertical="center"/>
    </xf>
    <xf numFmtId="4" fontId="11" fillId="6" borderId="24" xfId="0" applyNumberFormat="1" applyFont="1" applyFill="1" applyBorder="1" applyAlignment="1">
      <alignment horizontal="center" vertical="center" wrapText="1"/>
    </xf>
    <xf numFmtId="4" fontId="11" fillId="6" borderId="41" xfId="0" applyNumberFormat="1" applyFont="1" applyFill="1" applyBorder="1" applyAlignment="1">
      <alignment horizontal="center" vertical="center" wrapText="1"/>
    </xf>
    <xf numFmtId="4" fontId="11" fillId="6" borderId="21" xfId="0" applyNumberFormat="1" applyFont="1" applyFill="1" applyBorder="1" applyAlignment="1">
      <alignment horizontal="center" vertical="center" wrapText="1"/>
    </xf>
    <xf numFmtId="4" fontId="11" fillId="6" borderId="25" xfId="0" applyNumberFormat="1" applyFont="1" applyFill="1" applyBorder="1" applyAlignment="1">
      <alignment horizontal="center" vertical="center" wrapText="1"/>
    </xf>
    <xf numFmtId="4" fontId="11" fillId="6" borderId="28" xfId="0" applyNumberFormat="1" applyFont="1" applyFill="1" applyBorder="1" applyAlignment="1">
      <alignment horizontal="center" vertical="center" wrapText="1"/>
    </xf>
    <xf numFmtId="4" fontId="11" fillId="6" borderId="42" xfId="0" applyNumberFormat="1" applyFont="1" applyFill="1" applyBorder="1" applyAlignment="1">
      <alignment horizontal="center" vertical="center" wrapText="1"/>
    </xf>
    <xf numFmtId="4" fontId="11" fillId="6" borderId="29" xfId="0" applyNumberFormat="1" applyFont="1" applyFill="1" applyBorder="1" applyAlignment="1">
      <alignment horizontal="center" vertical="center" wrapText="1"/>
    </xf>
    <xf numFmtId="4" fontId="11" fillId="6" borderId="30" xfId="0" applyNumberFormat="1" applyFont="1" applyFill="1" applyBorder="1" applyAlignment="1">
      <alignment horizontal="center" vertical="center" wrapText="1"/>
    </xf>
    <xf numFmtId="4" fontId="17" fillId="9" borderId="85" xfId="1" applyNumberFormat="1" applyFont="1" applyFill="1" applyBorder="1" applyAlignment="1">
      <alignment horizontal="center" vertical="center" wrapText="1"/>
    </xf>
    <xf numFmtId="4" fontId="17" fillId="9" borderId="54" xfId="1" applyNumberFormat="1" applyFont="1" applyFill="1" applyBorder="1" applyAlignment="1">
      <alignment horizontal="center" vertical="center" wrapText="1"/>
    </xf>
    <xf numFmtId="4" fontId="17" fillId="9" borderId="101" xfId="1" applyNumberFormat="1" applyFont="1" applyFill="1" applyBorder="1" applyAlignment="1">
      <alignment horizontal="center" vertical="center" wrapText="1"/>
    </xf>
    <xf numFmtId="4" fontId="17" fillId="9" borderId="57" xfId="1" applyNumberFormat="1" applyFont="1" applyFill="1" applyBorder="1" applyAlignment="1">
      <alignment horizontal="center" vertical="center" wrapText="1"/>
    </xf>
    <xf numFmtId="4" fontId="17" fillId="9" borderId="55" xfId="1" applyNumberFormat="1" applyFont="1" applyFill="1" applyBorder="1" applyAlignment="1">
      <alignment horizontal="center" vertical="center" wrapText="1"/>
    </xf>
    <xf numFmtId="4" fontId="17" fillId="9" borderId="56" xfId="1" applyNumberFormat="1" applyFont="1" applyFill="1" applyBorder="1" applyAlignment="1">
      <alignment horizontal="center" vertical="center" wrapText="1"/>
    </xf>
    <xf numFmtId="4" fontId="20" fillId="9" borderId="57" xfId="1" applyNumberFormat="1" applyFont="1" applyFill="1" applyBorder="1" applyAlignment="1">
      <alignment horizontal="center" vertical="center"/>
    </xf>
    <xf numFmtId="4" fontId="20" fillId="9" borderId="55" xfId="1" applyNumberFormat="1" applyFont="1" applyFill="1" applyBorder="1" applyAlignment="1">
      <alignment horizontal="center" vertical="center"/>
    </xf>
    <xf numFmtId="4" fontId="20" fillId="9" borderId="86" xfId="1" applyNumberFormat="1" applyFont="1" applyFill="1" applyBorder="1" applyAlignment="1">
      <alignment horizontal="center" vertical="center"/>
    </xf>
    <xf numFmtId="4" fontId="17" fillId="9" borderId="57" xfId="1" applyNumberFormat="1" applyFont="1" applyFill="1" applyBorder="1" applyAlignment="1">
      <alignment horizontal="center" vertical="center"/>
    </xf>
    <xf numFmtId="4" fontId="17" fillId="9" borderId="55" xfId="1" applyNumberFormat="1" applyFont="1" applyFill="1" applyBorder="1" applyAlignment="1">
      <alignment horizontal="center" vertical="center"/>
    </xf>
    <xf numFmtId="4" fontId="17" fillId="9" borderId="56" xfId="1" applyNumberFormat="1" applyFont="1" applyFill="1" applyBorder="1" applyAlignment="1">
      <alignment horizontal="center" vertical="center"/>
    </xf>
    <xf numFmtId="4" fontId="17" fillId="9" borderId="60" xfId="1" applyNumberFormat="1" applyFont="1" applyFill="1" applyBorder="1" applyAlignment="1">
      <alignment horizontal="center" vertical="center"/>
    </xf>
    <xf numFmtId="4" fontId="17" fillId="9" borderId="58" xfId="1" applyNumberFormat="1" applyFont="1" applyFill="1" applyBorder="1" applyAlignment="1">
      <alignment horizontal="center" vertical="center"/>
    </xf>
    <xf numFmtId="4" fontId="17" fillId="9" borderId="59" xfId="1" applyNumberFormat="1" applyFont="1" applyFill="1" applyBorder="1" applyAlignment="1">
      <alignment horizontal="center" vertical="center"/>
    </xf>
    <xf numFmtId="49" fontId="8" fillId="6" borderId="97" xfId="0" applyNumberFormat="1" applyFont="1" applyFill="1" applyBorder="1" applyAlignment="1">
      <alignment horizontal="center" vertical="center"/>
    </xf>
    <xf numFmtId="4" fontId="8" fillId="6" borderId="43" xfId="0" applyNumberFormat="1" applyFont="1" applyFill="1" applyBorder="1" applyAlignment="1">
      <alignment horizontal="center" vertical="center" wrapText="1"/>
    </xf>
    <xf numFmtId="4" fontId="8" fillId="6" borderId="50" xfId="0" applyNumberFormat="1" applyFont="1" applyFill="1" applyBorder="1" applyAlignment="1">
      <alignment horizontal="center" vertical="center" wrapText="1"/>
    </xf>
    <xf numFmtId="4" fontId="8" fillId="6" borderId="76" xfId="0" applyNumberFormat="1" applyFont="1" applyFill="1" applyBorder="1" applyAlignment="1">
      <alignment horizontal="center" vertical="center" wrapText="1"/>
    </xf>
    <xf numFmtId="4" fontId="8" fillId="6" borderId="32" xfId="0" applyNumberFormat="1" applyFont="1" applyFill="1" applyBorder="1" applyAlignment="1">
      <alignment horizontal="center" vertical="center" wrapText="1"/>
    </xf>
    <xf numFmtId="4" fontId="8" fillId="6" borderId="77" xfId="0" applyNumberFormat="1" applyFont="1" applyFill="1" applyBorder="1" applyAlignment="1">
      <alignment horizontal="center" vertical="center" wrapText="1"/>
    </xf>
    <xf numFmtId="4" fontId="12" fillId="6" borderId="35" xfId="0" applyNumberFormat="1" applyFont="1" applyFill="1" applyBorder="1" applyAlignment="1">
      <alignment horizontal="center" vertical="center"/>
    </xf>
    <xf numFmtId="4" fontId="12" fillId="6" borderId="26" xfId="0" applyNumberFormat="1" applyFont="1" applyFill="1" applyBorder="1" applyAlignment="1">
      <alignment horizontal="center" vertical="center"/>
    </xf>
    <xf numFmtId="4" fontId="12" fillId="6" borderId="27" xfId="0" applyNumberFormat="1" applyFont="1" applyFill="1" applyBorder="1" applyAlignment="1">
      <alignment horizontal="center" vertical="center"/>
    </xf>
    <xf numFmtId="4" fontId="4" fillId="6" borderId="80" xfId="0" applyNumberFormat="1" applyFont="1" applyFill="1" applyBorder="1" applyAlignment="1">
      <alignment horizontal="center" vertical="center"/>
    </xf>
    <xf numFmtId="4" fontId="4" fillId="6" borderId="84" xfId="0" applyNumberFormat="1" applyFont="1" applyFill="1" applyBorder="1" applyAlignment="1">
      <alignment horizontal="center" vertical="center"/>
    </xf>
    <xf numFmtId="4" fontId="4" fillId="6" borderId="82" xfId="0" applyNumberFormat="1" applyFont="1" applyFill="1" applyBorder="1" applyAlignment="1">
      <alignment horizontal="center" vertical="center"/>
    </xf>
    <xf numFmtId="4" fontId="4" fillId="6" borderId="83" xfId="0" applyNumberFormat="1" applyFont="1" applyFill="1" applyBorder="1" applyAlignment="1">
      <alignment horizontal="center" vertical="center"/>
    </xf>
    <xf numFmtId="4" fontId="8" fillId="6" borderId="118" xfId="0" applyNumberFormat="1" applyFont="1" applyFill="1" applyBorder="1" applyAlignment="1">
      <alignment horizontal="center" vertical="center"/>
    </xf>
    <xf numFmtId="4" fontId="8" fillId="6" borderId="40" xfId="0" applyNumberFormat="1" applyFont="1" applyFill="1" applyBorder="1" applyAlignment="1">
      <alignment horizontal="center" vertical="center"/>
    </xf>
    <xf numFmtId="4" fontId="9" fillId="6" borderId="40" xfId="0" applyNumberFormat="1" applyFont="1" applyFill="1" applyBorder="1" applyAlignment="1">
      <alignment horizontal="center" vertical="center"/>
    </xf>
    <xf numFmtId="4" fontId="9" fillId="6" borderId="11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4" fontId="8" fillId="0" borderId="114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4" fontId="9" fillId="0" borderId="46" xfId="0" applyNumberFormat="1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 wrapText="1"/>
    </xf>
    <xf numFmtId="4" fontId="8" fillId="0" borderId="114" xfId="0" applyNumberFormat="1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4" fontId="8" fillId="0" borderId="46" xfId="0" applyNumberFormat="1" applyFont="1" applyBorder="1" applyAlignment="1">
      <alignment horizontal="center" vertical="center" wrapText="1"/>
    </xf>
    <xf numFmtId="49" fontId="1" fillId="0" borderId="113" xfId="0" applyNumberFormat="1" applyFont="1" applyBorder="1" applyAlignment="1">
      <alignment horizontal="center" vertical="center"/>
    </xf>
    <xf numFmtId="49" fontId="1" fillId="0" borderId="113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 wrapText="1"/>
    </xf>
    <xf numFmtId="0" fontId="8" fillId="0" borderId="121" xfId="0" applyFont="1" applyBorder="1" applyAlignment="1">
      <alignment vertical="center" textRotation="90" wrapText="1"/>
    </xf>
    <xf numFmtId="0" fontId="8" fillId="0" borderId="121" xfId="0" applyFont="1" applyBorder="1" applyAlignment="1">
      <alignment vertical="center" textRotation="90"/>
    </xf>
    <xf numFmtId="0" fontId="8" fillId="0" borderId="121" xfId="0" applyFont="1" applyBorder="1" applyAlignment="1">
      <alignment horizontal="center" vertical="center" textRotation="90" wrapText="1"/>
    </xf>
    <xf numFmtId="3" fontId="1" fillId="0" borderId="121" xfId="0" applyNumberFormat="1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4" fontId="8" fillId="0" borderId="122" xfId="0" applyNumberFormat="1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textRotation="90"/>
    </xf>
    <xf numFmtId="164" fontId="1" fillId="0" borderId="113" xfId="0" applyNumberFormat="1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4" fontId="10" fillId="0" borderId="46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4" fontId="11" fillId="0" borderId="46" xfId="0" applyNumberFormat="1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4" fontId="9" fillId="7" borderId="5" xfId="0" applyNumberFormat="1" applyFont="1" applyFill="1" applyBorder="1" applyAlignment="1">
      <alignment horizontal="right" vertical="center"/>
    </xf>
    <xf numFmtId="4" fontId="9" fillId="7" borderId="110" xfId="0" applyNumberFormat="1" applyFont="1" applyFill="1" applyBorder="1" applyAlignment="1">
      <alignment horizontal="right" vertical="center"/>
    </xf>
    <xf numFmtId="4" fontId="9" fillId="7" borderId="99" xfId="0" applyNumberFormat="1" applyFont="1" applyFill="1" applyBorder="1" applyAlignment="1">
      <alignment horizontal="right" vertical="center"/>
    </xf>
    <xf numFmtId="4" fontId="9" fillId="7" borderId="73" xfId="0" applyNumberFormat="1" applyFont="1" applyFill="1" applyBorder="1" applyAlignment="1">
      <alignment horizontal="right" vertical="center"/>
    </xf>
    <xf numFmtId="4" fontId="12" fillId="7" borderId="5" xfId="0" applyNumberFormat="1" applyFont="1" applyFill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textRotation="90" wrapText="1"/>
    </xf>
    <xf numFmtId="0" fontId="11" fillId="0" borderId="82" xfId="0" applyFont="1" applyBorder="1" applyAlignment="1">
      <alignment horizontal="center" vertical="center" textRotation="90"/>
    </xf>
    <xf numFmtId="0" fontId="3" fillId="0" borderId="108" xfId="0" applyFont="1" applyBorder="1" applyAlignment="1">
      <alignment horizontal="center" vertical="center" wrapText="1"/>
    </xf>
    <xf numFmtId="49" fontId="3" fillId="0" borderId="107" xfId="0" applyNumberFormat="1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11" fillId="0" borderId="107" xfId="0" applyFont="1" applyBorder="1" applyAlignment="1">
      <alignment horizontal="center" vertical="center" wrapText="1"/>
    </xf>
    <xf numFmtId="4" fontId="11" fillId="0" borderId="106" xfId="0" applyNumberFormat="1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4" fontId="17" fillId="9" borderId="124" xfId="1" applyNumberFormat="1" applyFont="1" applyFill="1" applyBorder="1" applyAlignment="1">
      <alignment horizontal="center" vertical="center" wrapText="1"/>
    </xf>
    <xf numFmtId="4" fontId="17" fillId="9" borderId="125" xfId="1" applyNumberFormat="1" applyFont="1" applyFill="1" applyBorder="1" applyAlignment="1">
      <alignment horizontal="center" vertical="center" wrapText="1"/>
    </xf>
    <xf numFmtId="4" fontId="20" fillId="9" borderId="125" xfId="1" applyNumberFormat="1" applyFont="1" applyFill="1" applyBorder="1" applyAlignment="1">
      <alignment horizontal="center" vertical="center"/>
    </xf>
    <xf numFmtId="4" fontId="17" fillId="9" borderId="125" xfId="1" applyNumberFormat="1" applyFont="1" applyFill="1" applyBorder="1" applyAlignment="1">
      <alignment horizontal="center" vertical="center"/>
    </xf>
    <xf numFmtId="4" fontId="17" fillId="9" borderId="126" xfId="1" applyNumberFormat="1" applyFont="1" applyFill="1" applyBorder="1" applyAlignment="1">
      <alignment horizontal="center" vertical="center"/>
    </xf>
    <xf numFmtId="0" fontId="16" fillId="8" borderId="127" xfId="1" applyFont="1" applyFill="1" applyBorder="1" applyAlignment="1">
      <alignment horizontal="center" vertical="center" wrapText="1"/>
    </xf>
    <xf numFmtId="49" fontId="16" fillId="8" borderId="128" xfId="1" applyNumberFormat="1" applyFont="1" applyFill="1" applyBorder="1" applyAlignment="1">
      <alignment horizontal="center" vertical="center"/>
    </xf>
    <xf numFmtId="49" fontId="16" fillId="8" borderId="128" xfId="1" applyNumberFormat="1" applyFont="1" applyFill="1" applyBorder="1" applyAlignment="1">
      <alignment horizontal="center" vertical="center" wrapText="1"/>
    </xf>
    <xf numFmtId="0" fontId="16" fillId="8" borderId="128" xfId="1" applyFont="1" applyFill="1" applyBorder="1" applyAlignment="1">
      <alignment horizontal="center" vertical="center"/>
    </xf>
    <xf numFmtId="0" fontId="17" fillId="8" borderId="128" xfId="1" applyFont="1" applyFill="1" applyBorder="1" applyAlignment="1">
      <alignment horizontal="center" vertical="center" wrapText="1"/>
    </xf>
    <xf numFmtId="4" fontId="17" fillId="8" borderId="129" xfId="1" applyNumberFormat="1" applyFont="1" applyFill="1" applyBorder="1" applyAlignment="1">
      <alignment horizontal="center" vertical="center" wrapText="1"/>
    </xf>
    <xf numFmtId="0" fontId="16" fillId="8" borderId="130" xfId="1" applyFont="1" applyFill="1" applyBorder="1" applyAlignment="1">
      <alignment horizontal="center" vertical="center" wrapText="1"/>
    </xf>
    <xf numFmtId="4" fontId="17" fillId="8" borderId="131" xfId="1" applyNumberFormat="1" applyFont="1" applyFill="1" applyBorder="1" applyAlignment="1">
      <alignment horizontal="center" vertical="center" wrapText="1"/>
    </xf>
    <xf numFmtId="4" fontId="20" fillId="8" borderId="131" xfId="1" applyNumberFormat="1" applyFont="1" applyFill="1" applyBorder="1" applyAlignment="1">
      <alignment horizontal="center" vertical="center"/>
    </xf>
    <xf numFmtId="4" fontId="17" fillId="8" borderId="131" xfId="1" applyNumberFormat="1" applyFont="1" applyFill="1" applyBorder="1" applyAlignment="1">
      <alignment horizontal="center" vertical="center"/>
    </xf>
    <xf numFmtId="0" fontId="16" fillId="8" borderId="132" xfId="1" applyFont="1" applyFill="1" applyBorder="1" applyAlignment="1">
      <alignment horizontal="center" vertical="center" wrapText="1"/>
    </xf>
    <xf numFmtId="0" fontId="16" fillId="8" borderId="133" xfId="1" applyFont="1" applyFill="1" applyBorder="1" applyAlignment="1">
      <alignment horizontal="center" vertical="center" wrapText="1"/>
    </xf>
    <xf numFmtId="49" fontId="16" fillId="8" borderId="133" xfId="1" applyNumberFormat="1" applyFont="1" applyFill="1" applyBorder="1" applyAlignment="1">
      <alignment horizontal="center" vertical="center" wrapText="1"/>
    </xf>
    <xf numFmtId="0" fontId="17" fillId="8" borderId="133" xfId="1" applyFont="1" applyFill="1" applyBorder="1" applyAlignment="1">
      <alignment horizontal="center" vertical="center"/>
    </xf>
    <xf numFmtId="4" fontId="17" fillId="8" borderId="134" xfId="1" applyNumberFormat="1" applyFont="1" applyFill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49" fontId="18" fillId="0" borderId="107" xfId="0" applyNumberFormat="1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4" fontId="8" fillId="0" borderId="106" xfId="0" applyNumberFormat="1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8" fillId="2" borderId="98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" fontId="8" fillId="0" borderId="120" xfId="0" applyNumberFormat="1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2" fontId="8" fillId="0" borderId="46" xfId="0" applyNumberFormat="1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38" xfId="0" applyFont="1" applyBorder="1" applyAlignment="1">
      <alignment horizontal="center" vertical="center" textRotation="90" wrapText="1"/>
    </xf>
    <xf numFmtId="0" fontId="1" fillId="0" borderId="10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0" borderId="116" xfId="0" applyFont="1" applyBorder="1" applyAlignment="1">
      <alignment horizontal="center" vertical="center" wrapText="1"/>
    </xf>
    <xf numFmtId="4" fontId="9" fillId="7" borderId="103" xfId="0" applyNumberFormat="1" applyFont="1" applyFill="1" applyBorder="1" applyAlignment="1">
      <alignment horizontal="right" vertical="center"/>
    </xf>
    <xf numFmtId="4" fontId="9" fillId="7" borderId="103" xfId="0" applyNumberFormat="1" applyFont="1" applyFill="1" applyBorder="1" applyAlignment="1">
      <alignment horizontal="right" vertical="center" wrapText="1"/>
    </xf>
    <xf numFmtId="4" fontId="9" fillId="7" borderId="99" xfId="0" applyNumberFormat="1" applyFont="1" applyFill="1" applyBorder="1" applyAlignment="1">
      <alignment horizontal="right" vertical="center" wrapText="1"/>
    </xf>
    <xf numFmtId="4" fontId="9" fillId="7" borderId="73" xfId="0" applyNumberFormat="1" applyFont="1" applyFill="1" applyBorder="1" applyAlignment="1">
      <alignment horizontal="right" vertical="center" wrapText="1"/>
    </xf>
    <xf numFmtId="4" fontId="9" fillId="7" borderId="67" xfId="0" applyNumberFormat="1" applyFont="1" applyFill="1" applyBorder="1" applyAlignment="1">
      <alignment horizontal="right" vertical="center" wrapText="1"/>
    </xf>
    <xf numFmtId="4" fontId="9" fillId="7" borderId="64" xfId="0" applyNumberFormat="1" applyFont="1" applyFill="1" applyBorder="1" applyAlignment="1">
      <alignment horizontal="right" vertical="center" wrapText="1"/>
    </xf>
    <xf numFmtId="4" fontId="20" fillId="10" borderId="103" xfId="1" applyNumberFormat="1" applyFont="1" applyFill="1" applyBorder="1" applyAlignment="1">
      <alignment horizontal="right" vertical="center" wrapText="1"/>
    </xf>
    <xf numFmtId="4" fontId="20" fillId="10" borderId="99" xfId="1" applyNumberFormat="1" applyFont="1" applyFill="1" applyBorder="1" applyAlignment="1">
      <alignment horizontal="right" vertical="center" wrapText="1"/>
    </xf>
    <xf numFmtId="4" fontId="20" fillId="10" borderId="104" xfId="1" applyNumberFormat="1" applyFont="1" applyFill="1" applyBorder="1" applyAlignment="1">
      <alignment horizontal="right" vertical="center"/>
    </xf>
    <xf numFmtId="4" fontId="9" fillId="7" borderId="78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right" vertical="center"/>
    </xf>
    <xf numFmtId="4" fontId="25" fillId="7" borderId="35" xfId="0" applyNumberFormat="1" applyFont="1" applyFill="1" applyBorder="1" applyAlignment="1">
      <alignment horizontal="right" vertical="center"/>
    </xf>
    <xf numFmtId="4" fontId="12" fillId="7" borderId="110" xfId="0" applyNumberFormat="1" applyFont="1" applyFill="1" applyBorder="1" applyAlignment="1">
      <alignment horizontal="right" vertical="center"/>
    </xf>
    <xf numFmtId="4" fontId="12" fillId="7" borderId="99" xfId="0" applyNumberFormat="1" applyFont="1" applyFill="1" applyBorder="1" applyAlignment="1">
      <alignment horizontal="right" vertical="center"/>
    </xf>
    <xf numFmtId="4" fontId="12" fillId="7" borderId="18" xfId="0" applyNumberFormat="1" applyFont="1" applyFill="1" applyBorder="1" applyAlignment="1">
      <alignment horizontal="right" vertical="center"/>
    </xf>
    <xf numFmtId="0" fontId="1" fillId="0" borderId="10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4" fontId="8" fillId="6" borderId="26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" fontId="8" fillId="6" borderId="35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textRotation="90" wrapText="1"/>
    </xf>
    <xf numFmtId="0" fontId="8" fillId="0" borderId="115" xfId="0" applyFont="1" applyBorder="1" applyAlignment="1">
      <alignment horizontal="center" vertical="center" textRotation="90" wrapText="1"/>
    </xf>
    <xf numFmtId="0" fontId="8" fillId="0" borderId="113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113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45" xfId="0" applyFont="1" applyBorder="1" applyAlignment="1">
      <alignment horizontal="center" vertical="center" textRotation="90"/>
    </xf>
    <xf numFmtId="49" fontId="1" fillId="0" borderId="103" xfId="0" applyNumberFormat="1" applyFont="1" applyBorder="1" applyAlignment="1">
      <alignment horizontal="center" vertical="center"/>
    </xf>
    <xf numFmtId="49" fontId="1" fillId="0" borderId="9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textRotation="90" wrapText="1"/>
    </xf>
    <xf numFmtId="49" fontId="8" fillId="3" borderId="18" xfId="0" applyNumberFormat="1" applyFont="1" applyFill="1" applyBorder="1" applyAlignment="1">
      <alignment horizontal="center" textRotation="90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49" fontId="1" fillId="0" borderId="123" xfId="0" applyNumberFormat="1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135" xfId="0" applyFont="1" applyBorder="1" applyAlignment="1">
      <alignment horizontal="center" vertical="center" textRotation="90" wrapText="1"/>
    </xf>
    <xf numFmtId="0" fontId="8" fillId="0" borderId="52" xfId="0" applyFont="1" applyBorder="1" applyAlignment="1">
      <alignment horizontal="center" vertical="center" textRotation="90" wrapText="1"/>
    </xf>
    <xf numFmtId="0" fontId="8" fillId="0" borderId="10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123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5" borderId="15" xfId="0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textRotation="90" wrapText="1"/>
    </xf>
    <xf numFmtId="4" fontId="8" fillId="3" borderId="5" xfId="0" applyNumberFormat="1" applyFont="1" applyFill="1" applyBorder="1" applyAlignment="1">
      <alignment horizontal="center" textRotation="90" wrapText="1"/>
    </xf>
    <xf numFmtId="49" fontId="8" fillId="3" borderId="2" xfId="0" applyNumberFormat="1" applyFont="1" applyFill="1" applyBorder="1" applyAlignment="1">
      <alignment horizontal="center" textRotation="90" wrapText="1"/>
    </xf>
    <xf numFmtId="49" fontId="8" fillId="3" borderId="5" xfId="0" applyNumberFormat="1" applyFont="1" applyFill="1" applyBorder="1" applyAlignment="1">
      <alignment horizontal="center" textRotation="90" wrapText="1"/>
    </xf>
    <xf numFmtId="4" fontId="8" fillId="6" borderId="61" xfId="0" applyNumberFormat="1" applyFont="1" applyFill="1" applyBorder="1" applyAlignment="1">
      <alignment horizontal="center" vertical="center" wrapText="1"/>
    </xf>
    <xf numFmtId="4" fontId="8" fillId="6" borderId="14" xfId="0" applyNumberFormat="1" applyFont="1" applyFill="1" applyBorder="1" applyAlignment="1">
      <alignment horizontal="center" vertical="center" wrapText="1"/>
    </xf>
    <xf numFmtId="4" fontId="8" fillId="6" borderId="63" xfId="0" applyNumberFormat="1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49" fontId="8" fillId="5" borderId="15" xfId="0" applyNumberFormat="1" applyFont="1" applyFill="1" applyBorder="1" applyAlignment="1">
      <alignment horizontal="center"/>
    </xf>
    <xf numFmtId="49" fontId="8" fillId="5" borderId="3" xfId="0" applyNumberFormat="1" applyFont="1" applyFill="1" applyBorder="1" applyAlignment="1">
      <alignment horizontal="center"/>
    </xf>
    <xf numFmtId="49" fontId="8" fillId="5" borderId="12" xfId="0" applyNumberFormat="1" applyFont="1" applyFill="1" applyBorder="1" applyAlignment="1">
      <alignment horizontal="center"/>
    </xf>
    <xf numFmtId="49" fontId="8" fillId="5" borderId="13" xfId="0" applyNumberFormat="1" applyFont="1" applyFill="1" applyBorder="1" applyAlignment="1">
      <alignment horizontal="center"/>
    </xf>
    <xf numFmtId="49" fontId="8" fillId="5" borderId="7" xfId="0" applyNumberFormat="1" applyFont="1" applyFill="1" applyBorder="1" applyAlignment="1">
      <alignment horizontal="center"/>
    </xf>
    <xf numFmtId="49" fontId="1" fillId="0" borderId="137" xfId="0" applyNumberFormat="1" applyFont="1" applyBorder="1" applyAlignment="1">
      <alignment horizontal="center" vertical="center" wrapText="1"/>
    </xf>
    <xf numFmtId="49" fontId="1" fillId="0" borderId="12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62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9" fontId="9" fillId="7" borderId="67" xfId="0" applyNumberFormat="1" applyFont="1" applyFill="1" applyBorder="1" applyAlignment="1">
      <alignment horizontal="center" textRotation="90" wrapText="1"/>
    </xf>
    <xf numFmtId="49" fontId="9" fillId="7" borderId="5" xfId="0" applyNumberFormat="1" applyFont="1" applyFill="1" applyBorder="1" applyAlignment="1">
      <alignment horizontal="center" textRotation="90" wrapText="1"/>
    </xf>
    <xf numFmtId="49" fontId="8" fillId="3" borderId="67" xfId="0" applyNumberFormat="1" applyFont="1" applyFill="1" applyBorder="1" applyAlignment="1">
      <alignment textRotation="90" wrapText="1"/>
    </xf>
    <xf numFmtId="49" fontId="8" fillId="3" borderId="5" xfId="0" applyNumberFormat="1" applyFont="1" applyFill="1" applyBorder="1" applyAlignment="1">
      <alignment textRotation="90" wrapText="1"/>
    </xf>
    <xf numFmtId="0" fontId="8" fillId="0" borderId="137" xfId="0" applyFont="1" applyBorder="1" applyAlignment="1">
      <alignment horizontal="center" vertical="center" textRotation="90" wrapText="1"/>
    </xf>
    <xf numFmtId="0" fontId="8" fillId="0" borderId="78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0" fontId="8" fillId="0" borderId="49" xfId="0" applyFont="1" applyBorder="1" applyAlignment="1">
      <alignment horizontal="center" vertical="center" textRotation="90" wrapText="1"/>
    </xf>
    <xf numFmtId="0" fontId="8" fillId="0" borderId="53" xfId="0" applyFont="1" applyBorder="1" applyAlignment="1">
      <alignment horizontal="center" vertical="center" textRotation="90" wrapText="1"/>
    </xf>
    <xf numFmtId="49" fontId="1" fillId="11" borderId="66" xfId="0" applyNumberFormat="1" applyFont="1" applyFill="1" applyBorder="1" applyAlignment="1">
      <alignment horizontal="center" vertical="center"/>
    </xf>
    <xf numFmtId="49" fontId="1" fillId="11" borderId="100" xfId="0" applyNumberFormat="1" applyFont="1" applyFill="1" applyBorder="1" applyAlignment="1">
      <alignment horizontal="center" vertical="center"/>
    </xf>
    <xf numFmtId="49" fontId="1" fillId="0" borderId="78" xfId="0" applyNumberFormat="1" applyFont="1" applyBorder="1" applyAlignment="1">
      <alignment horizontal="center" vertical="center"/>
    </xf>
    <xf numFmtId="49" fontId="1" fillId="0" borderId="99" xfId="0" applyNumberFormat="1" applyFont="1" applyBorder="1" applyAlignment="1">
      <alignment horizontal="center" vertical="center" textRotation="90" wrapText="1"/>
    </xf>
    <xf numFmtId="49" fontId="1" fillId="0" borderId="18" xfId="0" applyNumberFormat="1" applyFont="1" applyBorder="1" applyAlignment="1">
      <alignment horizontal="center" vertical="center" textRotation="90" wrapText="1"/>
    </xf>
    <xf numFmtId="0" fontId="8" fillId="0" borderId="99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45" xfId="0" applyNumberFormat="1" applyFont="1" applyBorder="1" applyAlignment="1">
      <alignment horizontal="center" vertical="center" textRotation="90" wrapText="1"/>
    </xf>
    <xf numFmtId="49" fontId="1" fillId="0" borderId="137" xfId="0" applyNumberFormat="1" applyFont="1" applyBorder="1" applyAlignment="1">
      <alignment horizontal="center" vertical="center"/>
    </xf>
    <xf numFmtId="4" fontId="8" fillId="6" borderId="68" xfId="0" applyNumberFormat="1" applyFont="1" applyFill="1" applyBorder="1" applyAlignment="1">
      <alignment horizontal="center" vertical="center"/>
    </xf>
    <xf numFmtId="4" fontId="8" fillId="6" borderId="26" xfId="0" applyNumberFormat="1" applyFont="1" applyFill="1" applyBorder="1" applyAlignment="1">
      <alignment horizontal="center" vertical="center"/>
    </xf>
    <xf numFmtId="4" fontId="8" fillId="6" borderId="43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  <xf numFmtId="0" fontId="8" fillId="0" borderId="107" xfId="0" applyFont="1" applyBorder="1" applyAlignment="1">
      <alignment horizontal="center" vertical="center" textRotation="90" wrapText="1"/>
    </xf>
    <xf numFmtId="0" fontId="8" fillId="0" borderId="107" xfId="0" applyFont="1" applyBorder="1" applyAlignment="1">
      <alignment horizontal="center" vertical="center" textRotation="90"/>
    </xf>
    <xf numFmtId="0" fontId="1" fillId="0" borderId="115" xfId="0" applyFont="1" applyBorder="1" applyAlignment="1">
      <alignment horizontal="center" vertical="center" wrapText="1"/>
    </xf>
    <xf numFmtId="0" fontId="1" fillId="0" borderId="136" xfId="0" applyFont="1" applyBorder="1" applyAlignment="1">
      <alignment horizontal="center" vertical="center" wrapText="1"/>
    </xf>
    <xf numFmtId="4" fontId="8" fillId="6" borderId="47" xfId="0" applyNumberFormat="1" applyFont="1" applyFill="1" applyBorder="1" applyAlignment="1">
      <alignment horizontal="center" vertical="center"/>
    </xf>
    <xf numFmtId="4" fontId="8" fillId="6" borderId="20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textRotation="90" wrapText="1"/>
    </xf>
    <xf numFmtId="49" fontId="1" fillId="0" borderId="78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6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8" fillId="0" borderId="113" xfId="0" applyFont="1" applyBorder="1" applyAlignment="1">
      <alignment horizontal="center" textRotation="90" wrapText="1"/>
    </xf>
    <xf numFmtId="0" fontId="8" fillId="0" borderId="9" xfId="0" applyFont="1" applyBorder="1" applyAlignment="1">
      <alignment horizontal="center" textRotation="90" wrapText="1"/>
    </xf>
    <xf numFmtId="0" fontId="8" fillId="0" borderId="45" xfId="0" applyFont="1" applyBorder="1" applyAlignment="1">
      <alignment horizontal="center" textRotation="90" wrapText="1"/>
    </xf>
    <xf numFmtId="49" fontId="1" fillId="0" borderId="2" xfId="0" applyNumberFormat="1" applyFont="1" applyBorder="1" applyAlignment="1">
      <alignment horizontal="center" vertical="center" wrapText="1"/>
    </xf>
    <xf numFmtId="4" fontId="8" fillId="6" borderId="12" xfId="0" applyNumberFormat="1" applyFont="1" applyFill="1" applyBorder="1" applyAlignment="1">
      <alignment horizontal="right" vertical="center"/>
    </xf>
    <xf numFmtId="4" fontId="8" fillId="6" borderId="62" xfId="0" applyNumberFormat="1" applyFont="1" applyFill="1" applyBorder="1" applyAlignment="1">
      <alignment horizontal="right" vertical="center"/>
    </xf>
    <xf numFmtId="4" fontId="8" fillId="6" borderId="4" xfId="0" applyNumberFormat="1" applyFont="1" applyFill="1" applyBorder="1" applyAlignment="1">
      <alignment horizontal="right" vertical="center"/>
    </xf>
    <xf numFmtId="4" fontId="4" fillId="6" borderId="12" xfId="0" applyNumberFormat="1" applyFont="1" applyFill="1" applyBorder="1" applyAlignment="1">
      <alignment horizontal="right" vertical="center"/>
    </xf>
    <xf numFmtId="4" fontId="4" fillId="6" borderId="62" xfId="0" applyNumberFormat="1" applyFont="1" applyFill="1" applyBorder="1" applyAlignment="1">
      <alignment horizontal="right" vertical="center"/>
    </xf>
    <xf numFmtId="4" fontId="4" fillId="6" borderId="4" xfId="0" applyNumberFormat="1" applyFont="1" applyFill="1" applyBorder="1" applyAlignment="1">
      <alignment horizontal="right" vertical="center"/>
    </xf>
    <xf numFmtId="0" fontId="11" fillId="0" borderId="113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textRotation="90"/>
    </xf>
    <xf numFmtId="0" fontId="11" fillId="0" borderId="45" xfId="0" applyFont="1" applyBorder="1" applyAlignment="1">
      <alignment horizontal="center" vertical="center" textRotation="90"/>
    </xf>
    <xf numFmtId="0" fontId="8" fillId="5" borderId="35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textRotation="90" wrapText="1"/>
    </xf>
    <xf numFmtId="0" fontId="8" fillId="0" borderId="68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0" fontId="8" fillId="0" borderId="49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26" xfId="0" applyFont="1" applyBorder="1" applyAlignment="1">
      <alignment horizontal="center" vertical="center" textRotation="90"/>
    </xf>
    <xf numFmtId="2" fontId="9" fillId="7" borderId="81" xfId="0" applyNumberFormat="1" applyFont="1" applyFill="1" applyBorder="1" applyAlignment="1">
      <alignment horizontal="center" vertical="center" wrapText="1"/>
    </xf>
    <xf numFmtId="2" fontId="9" fillId="7" borderId="35" xfId="0" applyNumberFormat="1" applyFont="1" applyFill="1" applyBorder="1" applyAlignment="1">
      <alignment horizontal="center" vertical="center" wrapText="1"/>
    </xf>
    <xf numFmtId="4" fontId="8" fillId="6" borderId="81" xfId="0" applyNumberFormat="1" applyFont="1" applyFill="1" applyBorder="1" applyAlignment="1">
      <alignment horizontal="center" vertical="center"/>
    </xf>
    <xf numFmtId="4" fontId="8" fillId="6" borderId="35" xfId="0" applyNumberFormat="1" applyFont="1" applyFill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 textRotation="90" wrapText="1"/>
    </xf>
    <xf numFmtId="49" fontId="1" fillId="0" borderId="115" xfId="0" applyNumberFormat="1" applyFont="1" applyBorder="1" applyAlignment="1">
      <alignment horizontal="center" vertical="center" textRotation="90" wrapText="1"/>
    </xf>
    <xf numFmtId="49" fontId="8" fillId="5" borderId="4" xfId="0" applyNumberFormat="1" applyFont="1" applyFill="1" applyBorder="1" applyAlignment="1">
      <alignment horizontal="center"/>
    </xf>
    <xf numFmtId="0" fontId="8" fillId="5" borderId="140" xfId="0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00" y="102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783896" y="1070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98"/>
  <sheetViews>
    <sheetView zoomScale="50" zoomScaleNormal="50" zoomScalePageLayoutView="70" workbookViewId="0">
      <pane ySplit="4" topLeftCell="A173" activePane="bottomLeft" state="frozen"/>
      <selection pane="bottomLeft" sqref="A1:XFD1048576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s="1" customFormat="1" ht="42" customHeight="1" thickBot="1">
      <c r="A5" s="349" t="s">
        <v>183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60" customHeight="1">
      <c r="A6" s="457" t="s">
        <v>186</v>
      </c>
      <c r="B6" s="309">
        <v>1</v>
      </c>
      <c r="C6" s="421" t="s">
        <v>166</v>
      </c>
      <c r="D6" s="421" t="s">
        <v>0</v>
      </c>
      <c r="E6" s="387" t="s">
        <v>204</v>
      </c>
      <c r="F6" s="390" t="s">
        <v>168</v>
      </c>
      <c r="G6" s="103" t="s">
        <v>228</v>
      </c>
      <c r="H6" s="104">
        <v>91089345</v>
      </c>
      <c r="I6" s="105" t="s">
        <v>376</v>
      </c>
      <c r="J6" s="104" t="s">
        <v>7</v>
      </c>
      <c r="K6" s="220" t="s">
        <v>1</v>
      </c>
      <c r="L6" s="220">
        <v>3</v>
      </c>
      <c r="M6" s="221">
        <v>22.1</v>
      </c>
      <c r="N6" s="211"/>
      <c r="O6" s="117">
        <v>1.8</v>
      </c>
      <c r="P6" s="117"/>
      <c r="Q6" s="117"/>
      <c r="R6" s="117"/>
      <c r="S6" s="118"/>
      <c r="T6" s="341">
        <v>6.43</v>
      </c>
      <c r="U6" s="113" t="s">
        <v>161</v>
      </c>
      <c r="V6" s="104" t="s">
        <v>87</v>
      </c>
      <c r="W6" s="105" t="s">
        <v>349</v>
      </c>
      <c r="X6" s="104" t="s">
        <v>86</v>
      </c>
      <c r="Y6" s="106" t="s">
        <v>348</v>
      </c>
    </row>
    <row r="7" spans="1:25" ht="60" customHeight="1">
      <c r="A7" s="409"/>
      <c r="B7" s="310">
        <v>2</v>
      </c>
      <c r="C7" s="385"/>
      <c r="D7" s="385"/>
      <c r="E7" s="388"/>
      <c r="F7" s="391"/>
      <c r="G7" s="107" t="s">
        <v>229</v>
      </c>
      <c r="H7" s="4">
        <v>91089392</v>
      </c>
      <c r="I7" s="34" t="s">
        <v>412</v>
      </c>
      <c r="J7" s="4" t="s">
        <v>8</v>
      </c>
      <c r="K7" s="17" t="s">
        <v>1</v>
      </c>
      <c r="L7" s="17">
        <v>3</v>
      </c>
      <c r="M7" s="67">
        <v>22.1</v>
      </c>
      <c r="N7" s="212"/>
      <c r="O7" s="119">
        <v>1.2</v>
      </c>
      <c r="P7" s="119"/>
      <c r="Q7" s="119"/>
      <c r="R7" s="119"/>
      <c r="S7" s="120"/>
      <c r="T7" s="342">
        <v>7.27</v>
      </c>
      <c r="U7" s="26" t="s">
        <v>161</v>
      </c>
      <c r="V7" s="4" t="s">
        <v>87</v>
      </c>
      <c r="W7" s="34" t="s">
        <v>349</v>
      </c>
      <c r="X7" s="4" t="s">
        <v>86</v>
      </c>
      <c r="Y7" s="94" t="s">
        <v>348</v>
      </c>
    </row>
    <row r="8" spans="1:25" ht="60" customHeight="1">
      <c r="A8" s="409"/>
      <c r="B8" s="310">
        <v>3</v>
      </c>
      <c r="C8" s="385"/>
      <c r="D8" s="385"/>
      <c r="E8" s="388"/>
      <c r="F8" s="391"/>
      <c r="G8" s="107" t="s">
        <v>230</v>
      </c>
      <c r="H8" s="4" t="s">
        <v>392</v>
      </c>
      <c r="I8" s="34" t="s">
        <v>393</v>
      </c>
      <c r="J8" s="4" t="s">
        <v>9</v>
      </c>
      <c r="K8" s="17" t="s">
        <v>1</v>
      </c>
      <c r="L8" s="17">
        <v>1</v>
      </c>
      <c r="M8" s="67">
        <v>7.3</v>
      </c>
      <c r="N8" s="212"/>
      <c r="O8" s="119">
        <v>0.4</v>
      </c>
      <c r="P8" s="119"/>
      <c r="Q8" s="119"/>
      <c r="R8" s="119"/>
      <c r="S8" s="120"/>
      <c r="T8" s="342">
        <v>2.41</v>
      </c>
      <c r="U8" s="26" t="s">
        <v>161</v>
      </c>
      <c r="V8" s="4" t="s">
        <v>87</v>
      </c>
      <c r="W8" s="34" t="s">
        <v>349</v>
      </c>
      <c r="X8" s="4" t="s">
        <v>86</v>
      </c>
      <c r="Y8" s="94" t="s">
        <v>348</v>
      </c>
    </row>
    <row r="9" spans="1:25" ht="60" customHeight="1">
      <c r="A9" s="409"/>
      <c r="B9" s="311">
        <v>4</v>
      </c>
      <c r="C9" s="385"/>
      <c r="D9" s="385"/>
      <c r="E9" s="388"/>
      <c r="F9" s="391"/>
      <c r="G9" s="107" t="s">
        <v>231</v>
      </c>
      <c r="H9" s="4">
        <v>91089339</v>
      </c>
      <c r="I9" s="34" t="s">
        <v>420</v>
      </c>
      <c r="J9" s="4" t="s">
        <v>10</v>
      </c>
      <c r="K9" s="17" t="s">
        <v>1</v>
      </c>
      <c r="L9" s="17">
        <v>3</v>
      </c>
      <c r="M9" s="67">
        <v>22.1</v>
      </c>
      <c r="N9" s="212"/>
      <c r="O9" s="119">
        <v>0.7</v>
      </c>
      <c r="P9" s="119"/>
      <c r="Q9" s="119"/>
      <c r="R9" s="119"/>
      <c r="S9" s="120"/>
      <c r="T9" s="342">
        <v>3.76</v>
      </c>
      <c r="U9" s="26" t="s">
        <v>161</v>
      </c>
      <c r="V9" s="4" t="s">
        <v>87</v>
      </c>
      <c r="W9" s="34" t="s">
        <v>349</v>
      </c>
      <c r="X9" s="4" t="s">
        <v>86</v>
      </c>
      <c r="Y9" s="94" t="s">
        <v>348</v>
      </c>
    </row>
    <row r="10" spans="1:25" ht="60" customHeight="1">
      <c r="A10" s="409"/>
      <c r="B10" s="310">
        <v>5</v>
      </c>
      <c r="C10" s="385"/>
      <c r="D10" s="385"/>
      <c r="E10" s="388"/>
      <c r="F10" s="391"/>
      <c r="G10" s="107" t="s">
        <v>232</v>
      </c>
      <c r="H10" s="4">
        <v>94273206</v>
      </c>
      <c r="I10" s="34" t="s">
        <v>400</v>
      </c>
      <c r="J10" s="4" t="s">
        <v>11</v>
      </c>
      <c r="K10" s="17" t="s">
        <v>1</v>
      </c>
      <c r="L10" s="17">
        <v>3</v>
      </c>
      <c r="M10" s="67">
        <v>22.1</v>
      </c>
      <c r="N10" s="212"/>
      <c r="O10" s="119">
        <v>1.1000000000000001</v>
      </c>
      <c r="P10" s="119"/>
      <c r="Q10" s="119"/>
      <c r="R10" s="119"/>
      <c r="S10" s="120"/>
      <c r="T10" s="342">
        <v>6.27</v>
      </c>
      <c r="U10" s="26" t="s">
        <v>161</v>
      </c>
      <c r="V10" s="4" t="s">
        <v>87</v>
      </c>
      <c r="W10" s="34" t="s">
        <v>349</v>
      </c>
      <c r="X10" s="4" t="s">
        <v>86</v>
      </c>
      <c r="Y10" s="94" t="s">
        <v>348</v>
      </c>
    </row>
    <row r="11" spans="1:25" ht="60" customHeight="1">
      <c r="A11" s="409"/>
      <c r="B11" s="310">
        <v>6</v>
      </c>
      <c r="C11" s="385"/>
      <c r="D11" s="385"/>
      <c r="E11" s="388"/>
      <c r="F11" s="391"/>
      <c r="G11" s="107" t="s">
        <v>233</v>
      </c>
      <c r="H11" s="4">
        <v>91667940</v>
      </c>
      <c r="I11" s="34" t="s">
        <v>406</v>
      </c>
      <c r="J11" s="4" t="s">
        <v>12</v>
      </c>
      <c r="K11" s="17" t="s">
        <v>1</v>
      </c>
      <c r="L11" s="17">
        <v>3</v>
      </c>
      <c r="M11" s="67">
        <v>22.1</v>
      </c>
      <c r="N11" s="212"/>
      <c r="O11" s="119">
        <v>1.5</v>
      </c>
      <c r="P11" s="119"/>
      <c r="Q11" s="119"/>
      <c r="R11" s="119"/>
      <c r="S11" s="120"/>
      <c r="T11" s="342">
        <v>9.98</v>
      </c>
      <c r="U11" s="26" t="s">
        <v>161</v>
      </c>
      <c r="V11" s="4" t="s">
        <v>87</v>
      </c>
      <c r="W11" s="34" t="s">
        <v>349</v>
      </c>
      <c r="X11" s="4" t="s">
        <v>86</v>
      </c>
      <c r="Y11" s="94" t="s">
        <v>348</v>
      </c>
    </row>
    <row r="12" spans="1:25" ht="60" customHeight="1">
      <c r="A12" s="409"/>
      <c r="B12" s="311">
        <v>7</v>
      </c>
      <c r="C12" s="385"/>
      <c r="D12" s="385"/>
      <c r="E12" s="388"/>
      <c r="F12" s="391"/>
      <c r="G12" s="107" t="s">
        <v>234</v>
      </c>
      <c r="H12" s="4">
        <v>94897858</v>
      </c>
      <c r="I12" s="34" t="s">
        <v>411</v>
      </c>
      <c r="J12" s="4" t="s">
        <v>13</v>
      </c>
      <c r="K12" s="17" t="s">
        <v>1</v>
      </c>
      <c r="L12" s="17">
        <v>3</v>
      </c>
      <c r="M12" s="67">
        <v>22.1</v>
      </c>
      <c r="N12" s="212"/>
      <c r="O12" s="119">
        <v>1.5</v>
      </c>
      <c r="P12" s="119"/>
      <c r="Q12" s="119"/>
      <c r="R12" s="119"/>
      <c r="S12" s="120"/>
      <c r="T12" s="342">
        <v>7.99</v>
      </c>
      <c r="U12" s="26" t="s">
        <v>161</v>
      </c>
      <c r="V12" s="4" t="s">
        <v>87</v>
      </c>
      <c r="W12" s="34" t="s">
        <v>349</v>
      </c>
      <c r="X12" s="4" t="s">
        <v>86</v>
      </c>
      <c r="Y12" s="94" t="s">
        <v>348</v>
      </c>
    </row>
    <row r="13" spans="1:25" ht="60" customHeight="1">
      <c r="A13" s="409"/>
      <c r="B13" s="310">
        <v>8</v>
      </c>
      <c r="C13" s="385"/>
      <c r="D13" s="385"/>
      <c r="E13" s="388"/>
      <c r="F13" s="391"/>
      <c r="G13" s="107" t="s">
        <v>235</v>
      </c>
      <c r="H13" s="4" t="s">
        <v>415</v>
      </c>
      <c r="I13" s="34" t="s">
        <v>416</v>
      </c>
      <c r="J13" s="4" t="s">
        <v>14</v>
      </c>
      <c r="K13" s="17" t="s">
        <v>1</v>
      </c>
      <c r="L13" s="17">
        <v>3</v>
      </c>
      <c r="M13" s="67">
        <v>22.1</v>
      </c>
      <c r="N13" s="212"/>
      <c r="O13" s="119">
        <v>1</v>
      </c>
      <c r="P13" s="119"/>
      <c r="Q13" s="119"/>
      <c r="R13" s="119"/>
      <c r="S13" s="120"/>
      <c r="T13" s="342">
        <v>6.8</v>
      </c>
      <c r="U13" s="26" t="s">
        <v>161</v>
      </c>
      <c r="V13" s="4" t="s">
        <v>87</v>
      </c>
      <c r="W13" s="34" t="s">
        <v>349</v>
      </c>
      <c r="X13" s="4" t="s">
        <v>86</v>
      </c>
      <c r="Y13" s="94" t="s">
        <v>348</v>
      </c>
    </row>
    <row r="14" spans="1:25" ht="60" customHeight="1">
      <c r="A14" s="409"/>
      <c r="B14" s="310">
        <v>9</v>
      </c>
      <c r="C14" s="385"/>
      <c r="D14" s="385"/>
      <c r="E14" s="388"/>
      <c r="F14" s="391"/>
      <c r="G14" s="107" t="s">
        <v>236</v>
      </c>
      <c r="H14" s="215">
        <v>91708031</v>
      </c>
      <c r="I14" s="216" t="s">
        <v>386</v>
      </c>
      <c r="J14" s="215" t="s">
        <v>15</v>
      </c>
      <c r="K14" s="217" t="s">
        <v>1</v>
      </c>
      <c r="L14" s="217">
        <v>3</v>
      </c>
      <c r="M14" s="222">
        <v>22.1</v>
      </c>
      <c r="N14" s="213"/>
      <c r="O14" s="121">
        <v>0.9</v>
      </c>
      <c r="P14" s="121"/>
      <c r="Q14" s="121"/>
      <c r="R14" s="121"/>
      <c r="S14" s="122"/>
      <c r="T14" s="342">
        <v>9.14</v>
      </c>
      <c r="U14" s="26" t="s">
        <v>161</v>
      </c>
      <c r="V14" s="4" t="s">
        <v>87</v>
      </c>
      <c r="W14" s="34" t="s">
        <v>349</v>
      </c>
      <c r="X14" s="4" t="s">
        <v>86</v>
      </c>
      <c r="Y14" s="94" t="s">
        <v>348</v>
      </c>
    </row>
    <row r="15" spans="1:25" ht="60" customHeight="1">
      <c r="A15" s="409"/>
      <c r="B15" s="311">
        <v>10</v>
      </c>
      <c r="C15" s="385"/>
      <c r="D15" s="385"/>
      <c r="E15" s="388"/>
      <c r="F15" s="391"/>
      <c r="G15" s="107" t="s">
        <v>237</v>
      </c>
      <c r="H15" s="4">
        <v>93329153</v>
      </c>
      <c r="I15" s="34" t="s">
        <v>390</v>
      </c>
      <c r="J15" s="4" t="s">
        <v>16</v>
      </c>
      <c r="K15" s="17" t="s">
        <v>1</v>
      </c>
      <c r="L15" s="17">
        <v>3</v>
      </c>
      <c r="M15" s="67">
        <v>22.1</v>
      </c>
      <c r="N15" s="212"/>
      <c r="O15" s="119">
        <v>1.4</v>
      </c>
      <c r="P15" s="119"/>
      <c r="Q15" s="119"/>
      <c r="R15" s="119"/>
      <c r="S15" s="120"/>
      <c r="T15" s="342">
        <v>8.4499999999999993</v>
      </c>
      <c r="U15" s="26" t="s">
        <v>161</v>
      </c>
      <c r="V15" s="4" t="s">
        <v>87</v>
      </c>
      <c r="W15" s="34" t="s">
        <v>349</v>
      </c>
      <c r="X15" s="4" t="s">
        <v>86</v>
      </c>
      <c r="Y15" s="94" t="s">
        <v>348</v>
      </c>
    </row>
    <row r="16" spans="1:25" ht="60" customHeight="1">
      <c r="A16" s="409"/>
      <c r="B16" s="310">
        <v>11</v>
      </c>
      <c r="C16" s="385"/>
      <c r="D16" s="385"/>
      <c r="E16" s="388"/>
      <c r="F16" s="391"/>
      <c r="G16" s="107" t="s">
        <v>238</v>
      </c>
      <c r="H16" s="215" t="s">
        <v>417</v>
      </c>
      <c r="I16" s="216" t="s">
        <v>418</v>
      </c>
      <c r="J16" s="215" t="s">
        <v>17</v>
      </c>
      <c r="K16" s="217" t="s">
        <v>1</v>
      </c>
      <c r="L16" s="217">
        <v>1</v>
      </c>
      <c r="M16" s="222">
        <v>7.3</v>
      </c>
      <c r="N16" s="213"/>
      <c r="O16" s="121">
        <v>0.4</v>
      </c>
      <c r="P16" s="121"/>
      <c r="Q16" s="121"/>
      <c r="R16" s="121"/>
      <c r="S16" s="122"/>
      <c r="T16" s="342">
        <v>3.9</v>
      </c>
      <c r="U16" s="26" t="s">
        <v>161</v>
      </c>
      <c r="V16" s="4" t="s">
        <v>87</v>
      </c>
      <c r="W16" s="34" t="s">
        <v>349</v>
      </c>
      <c r="X16" s="4" t="s">
        <v>86</v>
      </c>
      <c r="Y16" s="94" t="s">
        <v>348</v>
      </c>
    </row>
    <row r="17" spans="1:25" ht="60" customHeight="1">
      <c r="A17" s="409"/>
      <c r="B17" s="310">
        <v>12</v>
      </c>
      <c r="C17" s="385"/>
      <c r="D17" s="385"/>
      <c r="E17" s="388"/>
      <c r="F17" s="391"/>
      <c r="G17" s="107" t="s">
        <v>239</v>
      </c>
      <c r="H17" s="4" t="s">
        <v>423</v>
      </c>
      <c r="I17" s="34" t="s">
        <v>424</v>
      </c>
      <c r="J17" s="4" t="s">
        <v>18</v>
      </c>
      <c r="K17" s="17" t="s">
        <v>1</v>
      </c>
      <c r="L17" s="17">
        <v>1</v>
      </c>
      <c r="M17" s="67">
        <v>7.3</v>
      </c>
      <c r="N17" s="212"/>
      <c r="O17" s="119">
        <v>0.3</v>
      </c>
      <c r="P17" s="119"/>
      <c r="Q17" s="119"/>
      <c r="R17" s="119"/>
      <c r="S17" s="120"/>
      <c r="T17" s="342">
        <v>2.88</v>
      </c>
      <c r="U17" s="26" t="s">
        <v>161</v>
      </c>
      <c r="V17" s="4" t="s">
        <v>87</v>
      </c>
      <c r="W17" s="34" t="s">
        <v>349</v>
      </c>
      <c r="X17" s="4" t="s">
        <v>86</v>
      </c>
      <c r="Y17" s="94" t="s">
        <v>348</v>
      </c>
    </row>
    <row r="18" spans="1:25" ht="60" customHeight="1">
      <c r="A18" s="409"/>
      <c r="B18" s="311">
        <v>13</v>
      </c>
      <c r="C18" s="385"/>
      <c r="D18" s="385"/>
      <c r="E18" s="388"/>
      <c r="F18" s="391"/>
      <c r="G18" s="107" t="s">
        <v>240</v>
      </c>
      <c r="H18" s="4" t="s">
        <v>413</v>
      </c>
      <c r="I18" s="34" t="s">
        <v>414</v>
      </c>
      <c r="J18" s="4" t="s">
        <v>19</v>
      </c>
      <c r="K18" s="17" t="s">
        <v>1</v>
      </c>
      <c r="L18" s="17">
        <v>1</v>
      </c>
      <c r="M18" s="67">
        <v>7.3</v>
      </c>
      <c r="N18" s="212"/>
      <c r="O18" s="119">
        <v>0.2</v>
      </c>
      <c r="P18" s="119"/>
      <c r="Q18" s="119"/>
      <c r="R18" s="119"/>
      <c r="S18" s="120"/>
      <c r="T18" s="342">
        <v>2.77</v>
      </c>
      <c r="U18" s="26" t="s">
        <v>161</v>
      </c>
      <c r="V18" s="4" t="s">
        <v>87</v>
      </c>
      <c r="W18" s="34" t="s">
        <v>349</v>
      </c>
      <c r="X18" s="4" t="s">
        <v>86</v>
      </c>
      <c r="Y18" s="94" t="s">
        <v>348</v>
      </c>
    </row>
    <row r="19" spans="1:25" ht="60" customHeight="1">
      <c r="A19" s="409"/>
      <c r="B19" s="310">
        <v>14</v>
      </c>
      <c r="C19" s="385"/>
      <c r="D19" s="385"/>
      <c r="E19" s="388"/>
      <c r="F19" s="391"/>
      <c r="G19" s="107" t="s">
        <v>241</v>
      </c>
      <c r="H19" s="4">
        <v>83940082</v>
      </c>
      <c r="I19" s="34" t="s">
        <v>391</v>
      </c>
      <c r="J19" s="4" t="s">
        <v>20</v>
      </c>
      <c r="K19" s="17" t="s">
        <v>1</v>
      </c>
      <c r="L19" s="17">
        <v>1</v>
      </c>
      <c r="M19" s="67">
        <v>7.3</v>
      </c>
      <c r="N19" s="212"/>
      <c r="O19" s="119">
        <v>0.2</v>
      </c>
      <c r="P19" s="119"/>
      <c r="Q19" s="119"/>
      <c r="R19" s="119"/>
      <c r="S19" s="120"/>
      <c r="T19" s="342">
        <v>1.41</v>
      </c>
      <c r="U19" s="26" t="s">
        <v>161</v>
      </c>
      <c r="V19" s="4" t="s">
        <v>87</v>
      </c>
      <c r="W19" s="34" t="s">
        <v>349</v>
      </c>
      <c r="X19" s="4" t="s">
        <v>86</v>
      </c>
      <c r="Y19" s="94" t="s">
        <v>348</v>
      </c>
    </row>
    <row r="20" spans="1:25" ht="60" customHeight="1">
      <c r="A20" s="409"/>
      <c r="B20" s="310">
        <v>15</v>
      </c>
      <c r="C20" s="385"/>
      <c r="D20" s="385"/>
      <c r="E20" s="388"/>
      <c r="F20" s="391"/>
      <c r="G20" s="107" t="s">
        <v>242</v>
      </c>
      <c r="H20" s="4" t="s">
        <v>434</v>
      </c>
      <c r="I20" s="34" t="s">
        <v>433</v>
      </c>
      <c r="J20" s="4" t="s">
        <v>21</v>
      </c>
      <c r="K20" s="17" t="s">
        <v>1</v>
      </c>
      <c r="L20" s="17">
        <v>1</v>
      </c>
      <c r="M20" s="67">
        <v>7.3</v>
      </c>
      <c r="N20" s="212"/>
      <c r="O20" s="119">
        <v>0.3</v>
      </c>
      <c r="P20" s="119"/>
      <c r="Q20" s="119"/>
      <c r="R20" s="119"/>
      <c r="S20" s="120"/>
      <c r="T20" s="342">
        <v>1.7</v>
      </c>
      <c r="U20" s="26" t="s">
        <v>161</v>
      </c>
      <c r="V20" s="4" t="s">
        <v>87</v>
      </c>
      <c r="W20" s="34" t="s">
        <v>349</v>
      </c>
      <c r="X20" s="4" t="s">
        <v>86</v>
      </c>
      <c r="Y20" s="94" t="s">
        <v>348</v>
      </c>
    </row>
    <row r="21" spans="1:25" ht="60" customHeight="1">
      <c r="A21" s="409"/>
      <c r="B21" s="311">
        <v>16</v>
      </c>
      <c r="C21" s="385"/>
      <c r="D21" s="385"/>
      <c r="E21" s="388"/>
      <c r="F21" s="391"/>
      <c r="G21" s="107" t="s">
        <v>243</v>
      </c>
      <c r="H21" s="4">
        <v>71888224</v>
      </c>
      <c r="I21" s="34" t="s">
        <v>431</v>
      </c>
      <c r="J21" s="4" t="s">
        <v>22</v>
      </c>
      <c r="K21" s="17" t="s">
        <v>1</v>
      </c>
      <c r="L21" s="17">
        <v>3</v>
      </c>
      <c r="M21" s="67">
        <v>22.1</v>
      </c>
      <c r="N21" s="212"/>
      <c r="O21" s="119">
        <v>0.4</v>
      </c>
      <c r="P21" s="119"/>
      <c r="Q21" s="119"/>
      <c r="R21" s="119"/>
      <c r="S21" s="120"/>
      <c r="T21" s="342">
        <v>1.46</v>
      </c>
      <c r="U21" s="26" t="s">
        <v>161</v>
      </c>
      <c r="V21" s="4" t="s">
        <v>87</v>
      </c>
      <c r="W21" s="34" t="s">
        <v>349</v>
      </c>
      <c r="X21" s="4" t="s">
        <v>86</v>
      </c>
      <c r="Y21" s="94" t="s">
        <v>348</v>
      </c>
    </row>
    <row r="22" spans="1:25" ht="60" customHeight="1">
      <c r="A22" s="409"/>
      <c r="B22" s="310">
        <v>17</v>
      </c>
      <c r="C22" s="385"/>
      <c r="D22" s="385"/>
      <c r="E22" s="388"/>
      <c r="F22" s="391"/>
      <c r="G22" s="107" t="s">
        <v>244</v>
      </c>
      <c r="H22" s="4" t="s">
        <v>409</v>
      </c>
      <c r="I22" s="34" t="s">
        <v>410</v>
      </c>
      <c r="J22" s="4" t="s">
        <v>23</v>
      </c>
      <c r="K22" s="17" t="s">
        <v>1</v>
      </c>
      <c r="L22" s="17">
        <v>1</v>
      </c>
      <c r="M22" s="67">
        <v>7.3</v>
      </c>
      <c r="N22" s="212"/>
      <c r="O22" s="119">
        <v>1.2</v>
      </c>
      <c r="P22" s="119"/>
      <c r="Q22" s="119"/>
      <c r="R22" s="119"/>
      <c r="S22" s="120"/>
      <c r="T22" s="342">
        <v>4.3600000000000003</v>
      </c>
      <c r="U22" s="26" t="s">
        <v>161</v>
      </c>
      <c r="V22" s="4" t="s">
        <v>87</v>
      </c>
      <c r="W22" s="34" t="s">
        <v>349</v>
      </c>
      <c r="X22" s="4" t="s">
        <v>86</v>
      </c>
      <c r="Y22" s="94" t="s">
        <v>348</v>
      </c>
    </row>
    <row r="23" spans="1:25" ht="60" customHeight="1">
      <c r="A23" s="409"/>
      <c r="B23" s="310">
        <v>18</v>
      </c>
      <c r="C23" s="385"/>
      <c r="D23" s="385"/>
      <c r="E23" s="388"/>
      <c r="F23" s="391"/>
      <c r="G23" s="107" t="s">
        <v>245</v>
      </c>
      <c r="H23" s="4">
        <v>91666090</v>
      </c>
      <c r="I23" s="34" t="s">
        <v>398</v>
      </c>
      <c r="J23" s="4" t="s">
        <v>24</v>
      </c>
      <c r="K23" s="17" t="s">
        <v>1</v>
      </c>
      <c r="L23" s="17">
        <v>3</v>
      </c>
      <c r="M23" s="67">
        <v>22.1</v>
      </c>
      <c r="N23" s="212"/>
      <c r="O23" s="119">
        <v>1</v>
      </c>
      <c r="P23" s="119"/>
      <c r="Q23" s="119"/>
      <c r="R23" s="119"/>
      <c r="S23" s="120"/>
      <c r="T23" s="342">
        <v>6.37</v>
      </c>
      <c r="U23" s="26" t="s">
        <v>161</v>
      </c>
      <c r="V23" s="4" t="s">
        <v>87</v>
      </c>
      <c r="W23" s="34" t="s">
        <v>349</v>
      </c>
      <c r="X23" s="4" t="s">
        <v>86</v>
      </c>
      <c r="Y23" s="94" t="s">
        <v>348</v>
      </c>
    </row>
    <row r="24" spans="1:25" ht="60" customHeight="1">
      <c r="A24" s="448"/>
      <c r="B24" s="311">
        <v>19</v>
      </c>
      <c r="C24" s="422"/>
      <c r="D24" s="422"/>
      <c r="E24" s="423"/>
      <c r="F24" s="420"/>
      <c r="G24" s="107" t="s">
        <v>246</v>
      </c>
      <c r="H24" s="4">
        <v>91089354</v>
      </c>
      <c r="I24" s="34" t="s">
        <v>382</v>
      </c>
      <c r="J24" s="4" t="s">
        <v>25</v>
      </c>
      <c r="K24" s="17" t="s">
        <v>1</v>
      </c>
      <c r="L24" s="17">
        <v>3</v>
      </c>
      <c r="M24" s="67">
        <v>22.1</v>
      </c>
      <c r="N24" s="212"/>
      <c r="O24" s="119">
        <v>0.3</v>
      </c>
      <c r="P24" s="119"/>
      <c r="Q24" s="119"/>
      <c r="R24" s="119"/>
      <c r="S24" s="120"/>
      <c r="T24" s="342">
        <v>2.02</v>
      </c>
      <c r="U24" s="26" t="s">
        <v>161</v>
      </c>
      <c r="V24" s="4" t="s">
        <v>87</v>
      </c>
      <c r="W24" s="34" t="s">
        <v>349</v>
      </c>
      <c r="X24" s="4" t="s">
        <v>86</v>
      </c>
      <c r="Y24" s="94" t="s">
        <v>348</v>
      </c>
    </row>
    <row r="25" spans="1:25" ht="60" customHeight="1">
      <c r="A25" s="408" t="s">
        <v>186</v>
      </c>
      <c r="B25" s="310">
        <v>20</v>
      </c>
      <c r="C25" s="449" t="s">
        <v>166</v>
      </c>
      <c r="D25" s="449" t="s">
        <v>0</v>
      </c>
      <c r="E25" s="447" t="s">
        <v>204</v>
      </c>
      <c r="F25" s="419" t="s">
        <v>168</v>
      </c>
      <c r="G25" s="107" t="s">
        <v>247</v>
      </c>
      <c r="H25" s="4" t="s">
        <v>407</v>
      </c>
      <c r="I25" s="34" t="s">
        <v>408</v>
      </c>
      <c r="J25" s="4" t="s">
        <v>26</v>
      </c>
      <c r="K25" s="17" t="s">
        <v>1</v>
      </c>
      <c r="L25" s="17">
        <v>1</v>
      </c>
      <c r="M25" s="67">
        <v>7.3</v>
      </c>
      <c r="N25" s="212"/>
      <c r="O25" s="119">
        <v>0.6</v>
      </c>
      <c r="P25" s="119"/>
      <c r="Q25" s="119"/>
      <c r="R25" s="119"/>
      <c r="S25" s="120"/>
      <c r="T25" s="342">
        <v>2.78</v>
      </c>
      <c r="U25" s="26" t="s">
        <v>161</v>
      </c>
      <c r="V25" s="4" t="s">
        <v>87</v>
      </c>
      <c r="W25" s="34" t="s">
        <v>349</v>
      </c>
      <c r="X25" s="4" t="s">
        <v>86</v>
      </c>
      <c r="Y25" s="94" t="s">
        <v>348</v>
      </c>
    </row>
    <row r="26" spans="1:25" ht="60" customHeight="1">
      <c r="A26" s="409"/>
      <c r="B26" s="310">
        <v>21</v>
      </c>
      <c r="C26" s="385"/>
      <c r="D26" s="385"/>
      <c r="E26" s="388"/>
      <c r="F26" s="391"/>
      <c r="G26" s="107" t="s">
        <v>248</v>
      </c>
      <c r="H26" s="4">
        <v>90173316</v>
      </c>
      <c r="I26" s="34" t="s">
        <v>385</v>
      </c>
      <c r="J26" s="4" t="s">
        <v>27</v>
      </c>
      <c r="K26" s="17" t="s">
        <v>1</v>
      </c>
      <c r="L26" s="17">
        <v>3</v>
      </c>
      <c r="M26" s="67">
        <v>22.1</v>
      </c>
      <c r="N26" s="212"/>
      <c r="O26" s="119">
        <v>1.4</v>
      </c>
      <c r="P26" s="119"/>
      <c r="Q26" s="119"/>
      <c r="R26" s="119"/>
      <c r="S26" s="120"/>
      <c r="T26" s="342">
        <v>8.31</v>
      </c>
      <c r="U26" s="26" t="s">
        <v>161</v>
      </c>
      <c r="V26" s="4" t="s">
        <v>87</v>
      </c>
      <c r="W26" s="34" t="s">
        <v>349</v>
      </c>
      <c r="X26" s="4" t="s">
        <v>86</v>
      </c>
      <c r="Y26" s="94" t="s">
        <v>348</v>
      </c>
    </row>
    <row r="27" spans="1:25" ht="60" customHeight="1">
      <c r="A27" s="409"/>
      <c r="B27" s="311">
        <v>22</v>
      </c>
      <c r="C27" s="385"/>
      <c r="D27" s="385"/>
      <c r="E27" s="388"/>
      <c r="F27" s="391"/>
      <c r="G27" s="107" t="s">
        <v>249</v>
      </c>
      <c r="H27" s="4" t="s">
        <v>427</v>
      </c>
      <c r="I27" s="34" t="s">
        <v>428</v>
      </c>
      <c r="J27" s="4" t="s">
        <v>28</v>
      </c>
      <c r="K27" s="17" t="s">
        <v>1</v>
      </c>
      <c r="L27" s="17">
        <v>1</v>
      </c>
      <c r="M27" s="67">
        <v>7.3</v>
      </c>
      <c r="N27" s="212"/>
      <c r="O27" s="119">
        <v>0.6</v>
      </c>
      <c r="P27" s="119"/>
      <c r="Q27" s="119"/>
      <c r="R27" s="119"/>
      <c r="S27" s="120"/>
      <c r="T27" s="342">
        <v>4.2699999999999996</v>
      </c>
      <c r="U27" s="26" t="s">
        <v>161</v>
      </c>
      <c r="V27" s="4" t="s">
        <v>87</v>
      </c>
      <c r="W27" s="34" t="s">
        <v>349</v>
      </c>
      <c r="X27" s="4" t="s">
        <v>86</v>
      </c>
      <c r="Y27" s="94" t="s">
        <v>348</v>
      </c>
    </row>
    <row r="28" spans="1:25" ht="60" customHeight="1">
      <c r="A28" s="409"/>
      <c r="B28" s="310">
        <v>23</v>
      </c>
      <c r="C28" s="385"/>
      <c r="D28" s="385"/>
      <c r="E28" s="388"/>
      <c r="F28" s="391"/>
      <c r="G28" s="107" t="s">
        <v>250</v>
      </c>
      <c r="H28" s="4">
        <v>83940314</v>
      </c>
      <c r="I28" s="34" t="s">
        <v>378</v>
      </c>
      <c r="J28" s="4" t="s">
        <v>29</v>
      </c>
      <c r="K28" s="17" t="s">
        <v>1</v>
      </c>
      <c r="L28" s="17">
        <v>1</v>
      </c>
      <c r="M28" s="67">
        <v>7.3</v>
      </c>
      <c r="N28" s="212"/>
      <c r="O28" s="119">
        <v>0.1</v>
      </c>
      <c r="P28" s="119"/>
      <c r="Q28" s="119"/>
      <c r="R28" s="119"/>
      <c r="S28" s="120"/>
      <c r="T28" s="342">
        <v>0.12</v>
      </c>
      <c r="U28" s="26" t="s">
        <v>161</v>
      </c>
      <c r="V28" s="4" t="s">
        <v>87</v>
      </c>
      <c r="W28" s="34" t="s">
        <v>349</v>
      </c>
      <c r="X28" s="4" t="s">
        <v>86</v>
      </c>
      <c r="Y28" s="94" t="s">
        <v>348</v>
      </c>
    </row>
    <row r="29" spans="1:25" ht="60" customHeight="1">
      <c r="A29" s="409"/>
      <c r="B29" s="310">
        <v>24</v>
      </c>
      <c r="C29" s="385"/>
      <c r="D29" s="385"/>
      <c r="E29" s="388"/>
      <c r="F29" s="391"/>
      <c r="G29" s="107" t="s">
        <v>251</v>
      </c>
      <c r="H29" s="4" t="s">
        <v>429</v>
      </c>
      <c r="I29" s="34" t="s">
        <v>430</v>
      </c>
      <c r="J29" s="4" t="s">
        <v>30</v>
      </c>
      <c r="K29" s="17" t="s">
        <v>1</v>
      </c>
      <c r="L29" s="17">
        <v>1</v>
      </c>
      <c r="M29" s="67">
        <v>7.3</v>
      </c>
      <c r="N29" s="212"/>
      <c r="O29" s="119">
        <v>0.4</v>
      </c>
      <c r="P29" s="119"/>
      <c r="Q29" s="119"/>
      <c r="R29" s="119"/>
      <c r="S29" s="120"/>
      <c r="T29" s="342">
        <v>2.61</v>
      </c>
      <c r="U29" s="26" t="s">
        <v>161</v>
      </c>
      <c r="V29" s="4" t="s">
        <v>87</v>
      </c>
      <c r="W29" s="34" t="s">
        <v>349</v>
      </c>
      <c r="X29" s="4" t="s">
        <v>86</v>
      </c>
      <c r="Y29" s="94" t="s">
        <v>348</v>
      </c>
    </row>
    <row r="30" spans="1:25" ht="60" customHeight="1">
      <c r="A30" s="409"/>
      <c r="B30" s="311">
        <v>25</v>
      </c>
      <c r="C30" s="385"/>
      <c r="D30" s="385"/>
      <c r="E30" s="388"/>
      <c r="F30" s="391"/>
      <c r="G30" s="107" t="s">
        <v>252</v>
      </c>
      <c r="H30" s="4">
        <v>83410058</v>
      </c>
      <c r="I30" s="34" t="s">
        <v>422</v>
      </c>
      <c r="J30" s="4" t="s">
        <v>31</v>
      </c>
      <c r="K30" s="17" t="s">
        <v>1</v>
      </c>
      <c r="L30" s="17">
        <v>1</v>
      </c>
      <c r="M30" s="67">
        <v>7.3</v>
      </c>
      <c r="N30" s="212"/>
      <c r="O30" s="119">
        <v>0.4</v>
      </c>
      <c r="P30" s="119"/>
      <c r="Q30" s="119"/>
      <c r="R30" s="119"/>
      <c r="S30" s="120"/>
      <c r="T30" s="342">
        <v>2.1</v>
      </c>
      <c r="U30" s="26" t="s">
        <v>161</v>
      </c>
      <c r="V30" s="4" t="s">
        <v>87</v>
      </c>
      <c r="W30" s="34" t="s">
        <v>349</v>
      </c>
      <c r="X30" s="4" t="s">
        <v>86</v>
      </c>
      <c r="Y30" s="94" t="s">
        <v>348</v>
      </c>
    </row>
    <row r="31" spans="1:25" ht="60" customHeight="1">
      <c r="A31" s="409"/>
      <c r="B31" s="310">
        <v>26</v>
      </c>
      <c r="C31" s="385"/>
      <c r="D31" s="385"/>
      <c r="E31" s="388"/>
      <c r="F31" s="391"/>
      <c r="G31" s="107" t="s">
        <v>253</v>
      </c>
      <c r="H31" s="4">
        <v>83912948</v>
      </c>
      <c r="I31" s="34" t="s">
        <v>419</v>
      </c>
      <c r="J31" s="4" t="s">
        <v>32</v>
      </c>
      <c r="K31" s="17" t="s">
        <v>1</v>
      </c>
      <c r="L31" s="17">
        <v>1</v>
      </c>
      <c r="M31" s="67">
        <v>7.3</v>
      </c>
      <c r="N31" s="212"/>
      <c r="O31" s="119">
        <v>0.5</v>
      </c>
      <c r="P31" s="119"/>
      <c r="Q31" s="119"/>
      <c r="R31" s="119"/>
      <c r="S31" s="120"/>
      <c r="T31" s="342">
        <v>2.35</v>
      </c>
      <c r="U31" s="26" t="s">
        <v>161</v>
      </c>
      <c r="V31" s="4" t="s">
        <v>87</v>
      </c>
      <c r="W31" s="34" t="s">
        <v>349</v>
      </c>
      <c r="X31" s="4" t="s">
        <v>86</v>
      </c>
      <c r="Y31" s="94" t="s">
        <v>348</v>
      </c>
    </row>
    <row r="32" spans="1:25" ht="60" customHeight="1">
      <c r="A32" s="409"/>
      <c r="B32" s="310">
        <v>27</v>
      </c>
      <c r="C32" s="385"/>
      <c r="D32" s="385"/>
      <c r="E32" s="388"/>
      <c r="F32" s="391"/>
      <c r="G32" s="107" t="s">
        <v>254</v>
      </c>
      <c r="H32" s="4">
        <v>83963260</v>
      </c>
      <c r="I32" s="34" t="s">
        <v>397</v>
      </c>
      <c r="J32" s="4" t="s">
        <v>33</v>
      </c>
      <c r="K32" s="17" t="s">
        <v>1</v>
      </c>
      <c r="L32" s="17">
        <v>1</v>
      </c>
      <c r="M32" s="67">
        <v>7.3</v>
      </c>
      <c r="N32" s="212"/>
      <c r="O32" s="119">
        <v>0.6</v>
      </c>
      <c r="P32" s="119"/>
      <c r="Q32" s="119"/>
      <c r="R32" s="119"/>
      <c r="S32" s="120"/>
      <c r="T32" s="342">
        <v>4.1100000000000003</v>
      </c>
      <c r="U32" s="26" t="s">
        <v>161</v>
      </c>
      <c r="V32" s="4" t="s">
        <v>87</v>
      </c>
      <c r="W32" s="34" t="s">
        <v>349</v>
      </c>
      <c r="X32" s="4" t="s">
        <v>86</v>
      </c>
      <c r="Y32" s="94" t="s">
        <v>348</v>
      </c>
    </row>
    <row r="33" spans="1:25" ht="60" customHeight="1">
      <c r="A33" s="409"/>
      <c r="B33" s="311">
        <v>28</v>
      </c>
      <c r="C33" s="385"/>
      <c r="D33" s="385"/>
      <c r="E33" s="388"/>
      <c r="F33" s="391"/>
      <c r="G33" s="107" t="s">
        <v>255</v>
      </c>
      <c r="H33" s="4">
        <v>83912854</v>
      </c>
      <c r="I33" s="34" t="s">
        <v>426</v>
      </c>
      <c r="J33" s="4" t="s">
        <v>34</v>
      </c>
      <c r="K33" s="17" t="s">
        <v>1</v>
      </c>
      <c r="L33" s="17">
        <v>1</v>
      </c>
      <c r="M33" s="67">
        <v>7.3</v>
      </c>
      <c r="N33" s="212"/>
      <c r="O33" s="119">
        <v>0.8</v>
      </c>
      <c r="P33" s="119"/>
      <c r="Q33" s="119"/>
      <c r="R33" s="119"/>
      <c r="S33" s="120"/>
      <c r="T33" s="342">
        <v>9.2799999999999994</v>
      </c>
      <c r="U33" s="26" t="s">
        <v>161</v>
      </c>
      <c r="V33" s="4" t="s">
        <v>87</v>
      </c>
      <c r="W33" s="34" t="s">
        <v>349</v>
      </c>
      <c r="X33" s="4" t="s">
        <v>86</v>
      </c>
      <c r="Y33" s="94" t="s">
        <v>348</v>
      </c>
    </row>
    <row r="34" spans="1:25" ht="60" customHeight="1">
      <c r="A34" s="409"/>
      <c r="B34" s="310">
        <v>29</v>
      </c>
      <c r="C34" s="385"/>
      <c r="D34" s="385"/>
      <c r="E34" s="388"/>
      <c r="F34" s="391"/>
      <c r="G34" s="107" t="s">
        <v>256</v>
      </c>
      <c r="H34" s="4">
        <v>83940119</v>
      </c>
      <c r="I34" s="34" t="s">
        <v>396</v>
      </c>
      <c r="J34" s="4" t="s">
        <v>35</v>
      </c>
      <c r="K34" s="17" t="s">
        <v>1</v>
      </c>
      <c r="L34" s="17">
        <v>1</v>
      </c>
      <c r="M34" s="67">
        <v>7.3</v>
      </c>
      <c r="N34" s="212"/>
      <c r="O34" s="119">
        <v>1.4</v>
      </c>
      <c r="P34" s="119"/>
      <c r="Q34" s="119"/>
      <c r="R34" s="119"/>
      <c r="S34" s="120"/>
      <c r="T34" s="342">
        <v>11.67</v>
      </c>
      <c r="U34" s="26" t="s">
        <v>161</v>
      </c>
      <c r="V34" s="4" t="s">
        <v>87</v>
      </c>
      <c r="W34" s="34" t="s">
        <v>349</v>
      </c>
      <c r="X34" s="4" t="s">
        <v>86</v>
      </c>
      <c r="Y34" s="94" t="s">
        <v>348</v>
      </c>
    </row>
    <row r="35" spans="1:25" ht="60" customHeight="1">
      <c r="A35" s="409"/>
      <c r="B35" s="310">
        <v>30</v>
      </c>
      <c r="C35" s="385"/>
      <c r="D35" s="385"/>
      <c r="E35" s="388"/>
      <c r="F35" s="391"/>
      <c r="G35" s="107" t="s">
        <v>257</v>
      </c>
      <c r="H35" s="4">
        <v>95637296</v>
      </c>
      <c r="I35" s="34" t="s">
        <v>384</v>
      </c>
      <c r="J35" s="4" t="s">
        <v>36</v>
      </c>
      <c r="K35" s="17" t="s">
        <v>1</v>
      </c>
      <c r="L35" s="17">
        <v>1</v>
      </c>
      <c r="M35" s="67">
        <v>7.3</v>
      </c>
      <c r="N35" s="212"/>
      <c r="O35" s="119">
        <v>0.4</v>
      </c>
      <c r="P35" s="119"/>
      <c r="Q35" s="119"/>
      <c r="R35" s="119"/>
      <c r="S35" s="120"/>
      <c r="T35" s="342">
        <v>1.22</v>
      </c>
      <c r="U35" s="26" t="s">
        <v>161</v>
      </c>
      <c r="V35" s="4" t="s">
        <v>87</v>
      </c>
      <c r="W35" s="34" t="s">
        <v>349</v>
      </c>
      <c r="X35" s="4" t="s">
        <v>86</v>
      </c>
      <c r="Y35" s="94" t="s">
        <v>348</v>
      </c>
    </row>
    <row r="36" spans="1:25" ht="60" customHeight="1">
      <c r="A36" s="409"/>
      <c r="B36" s="311">
        <v>31</v>
      </c>
      <c r="C36" s="385"/>
      <c r="D36" s="385"/>
      <c r="E36" s="388"/>
      <c r="F36" s="391"/>
      <c r="G36" s="107" t="s">
        <v>258</v>
      </c>
      <c r="H36" s="4">
        <v>92265972</v>
      </c>
      <c r="I36" s="34" t="s">
        <v>399</v>
      </c>
      <c r="J36" s="4" t="s">
        <v>37</v>
      </c>
      <c r="K36" s="17" t="s">
        <v>1</v>
      </c>
      <c r="L36" s="17">
        <v>1</v>
      </c>
      <c r="M36" s="67">
        <v>7.3</v>
      </c>
      <c r="N36" s="212"/>
      <c r="O36" s="119">
        <v>0.8</v>
      </c>
      <c r="P36" s="119"/>
      <c r="Q36" s="119"/>
      <c r="R36" s="119"/>
      <c r="S36" s="120"/>
      <c r="T36" s="342">
        <v>13.91</v>
      </c>
      <c r="U36" s="26" t="s">
        <v>161</v>
      </c>
      <c r="V36" s="4" t="s">
        <v>87</v>
      </c>
      <c r="W36" s="34" t="s">
        <v>349</v>
      </c>
      <c r="X36" s="4" t="s">
        <v>86</v>
      </c>
      <c r="Y36" s="94" t="s">
        <v>348</v>
      </c>
    </row>
    <row r="37" spans="1:25" ht="60" customHeight="1">
      <c r="A37" s="409"/>
      <c r="B37" s="310">
        <v>32</v>
      </c>
      <c r="C37" s="385"/>
      <c r="D37" s="385"/>
      <c r="E37" s="388"/>
      <c r="F37" s="391"/>
      <c r="G37" s="107" t="s">
        <v>259</v>
      </c>
      <c r="H37" s="4" t="s">
        <v>388</v>
      </c>
      <c r="I37" s="34" t="s">
        <v>389</v>
      </c>
      <c r="J37" s="4" t="s">
        <v>38</v>
      </c>
      <c r="K37" s="17" t="s">
        <v>1</v>
      </c>
      <c r="L37" s="17">
        <v>1</v>
      </c>
      <c r="M37" s="67">
        <v>7.3</v>
      </c>
      <c r="N37" s="212"/>
      <c r="O37" s="119">
        <v>1.1000000000000001</v>
      </c>
      <c r="P37" s="119"/>
      <c r="Q37" s="119"/>
      <c r="R37" s="119"/>
      <c r="S37" s="120"/>
      <c r="T37" s="342">
        <v>8.07</v>
      </c>
      <c r="U37" s="26" t="s">
        <v>161</v>
      </c>
      <c r="V37" s="4" t="s">
        <v>87</v>
      </c>
      <c r="W37" s="34" t="s">
        <v>349</v>
      </c>
      <c r="X37" s="4" t="s">
        <v>86</v>
      </c>
      <c r="Y37" s="94" t="s">
        <v>348</v>
      </c>
    </row>
    <row r="38" spans="1:25" ht="60" customHeight="1">
      <c r="A38" s="409"/>
      <c r="B38" s="310">
        <v>33</v>
      </c>
      <c r="C38" s="385"/>
      <c r="D38" s="385"/>
      <c r="E38" s="388"/>
      <c r="F38" s="391"/>
      <c r="G38" s="107" t="s">
        <v>260</v>
      </c>
      <c r="H38" s="4">
        <v>92265875</v>
      </c>
      <c r="I38" s="34" t="s">
        <v>402</v>
      </c>
      <c r="J38" s="4" t="s">
        <v>39</v>
      </c>
      <c r="K38" s="17" t="s">
        <v>1</v>
      </c>
      <c r="L38" s="17">
        <v>1</v>
      </c>
      <c r="M38" s="67">
        <v>7.3</v>
      </c>
      <c r="N38" s="212"/>
      <c r="O38" s="119">
        <v>0.4</v>
      </c>
      <c r="P38" s="119"/>
      <c r="Q38" s="119"/>
      <c r="R38" s="119"/>
      <c r="S38" s="120"/>
      <c r="T38" s="342">
        <v>3.48</v>
      </c>
      <c r="U38" s="26" t="s">
        <v>161</v>
      </c>
      <c r="V38" s="4" t="s">
        <v>87</v>
      </c>
      <c r="W38" s="34" t="s">
        <v>349</v>
      </c>
      <c r="X38" s="4" t="s">
        <v>86</v>
      </c>
      <c r="Y38" s="94" t="s">
        <v>348</v>
      </c>
    </row>
    <row r="39" spans="1:25" ht="60" customHeight="1">
      <c r="A39" s="409"/>
      <c r="B39" s="311">
        <v>34</v>
      </c>
      <c r="C39" s="385"/>
      <c r="D39" s="385"/>
      <c r="E39" s="388"/>
      <c r="F39" s="391"/>
      <c r="G39" s="107" t="s">
        <v>261</v>
      </c>
      <c r="H39" s="4">
        <v>95977892</v>
      </c>
      <c r="I39" s="34" t="s">
        <v>381</v>
      </c>
      <c r="J39" s="4" t="s">
        <v>40</v>
      </c>
      <c r="K39" s="17" t="s">
        <v>1</v>
      </c>
      <c r="L39" s="17">
        <v>1</v>
      </c>
      <c r="M39" s="67">
        <v>7.3</v>
      </c>
      <c r="N39" s="212"/>
      <c r="O39" s="119">
        <v>0.2</v>
      </c>
      <c r="P39" s="119"/>
      <c r="Q39" s="119"/>
      <c r="R39" s="119"/>
      <c r="S39" s="120"/>
      <c r="T39" s="342">
        <v>1.08</v>
      </c>
      <c r="U39" s="26" t="s">
        <v>161</v>
      </c>
      <c r="V39" s="4" t="s">
        <v>87</v>
      </c>
      <c r="W39" s="34" t="s">
        <v>349</v>
      </c>
      <c r="X39" s="4" t="s">
        <v>86</v>
      </c>
      <c r="Y39" s="94" t="s">
        <v>348</v>
      </c>
    </row>
    <row r="40" spans="1:25" ht="60" customHeight="1">
      <c r="A40" s="409"/>
      <c r="B40" s="310">
        <v>35</v>
      </c>
      <c r="C40" s="385"/>
      <c r="D40" s="385"/>
      <c r="E40" s="388"/>
      <c r="F40" s="391"/>
      <c r="G40" s="107" t="s">
        <v>262</v>
      </c>
      <c r="H40" s="4">
        <v>83809830</v>
      </c>
      <c r="I40" s="34" t="s">
        <v>379</v>
      </c>
      <c r="J40" s="4" t="s">
        <v>41</v>
      </c>
      <c r="K40" s="17" t="s">
        <v>1</v>
      </c>
      <c r="L40" s="17">
        <v>1</v>
      </c>
      <c r="M40" s="67">
        <v>7.3</v>
      </c>
      <c r="N40" s="212"/>
      <c r="O40" s="119">
        <v>0.3</v>
      </c>
      <c r="P40" s="119"/>
      <c r="Q40" s="119"/>
      <c r="R40" s="119"/>
      <c r="S40" s="120"/>
      <c r="T40" s="342">
        <v>7.12</v>
      </c>
      <c r="U40" s="26" t="s">
        <v>161</v>
      </c>
      <c r="V40" s="4" t="s">
        <v>87</v>
      </c>
      <c r="W40" s="34" t="s">
        <v>349</v>
      </c>
      <c r="X40" s="4" t="s">
        <v>86</v>
      </c>
      <c r="Y40" s="94" t="s">
        <v>348</v>
      </c>
    </row>
    <row r="41" spans="1:25" ht="60" customHeight="1">
      <c r="A41" s="409"/>
      <c r="B41" s="310">
        <v>36</v>
      </c>
      <c r="C41" s="385"/>
      <c r="D41" s="385"/>
      <c r="E41" s="388"/>
      <c r="F41" s="391"/>
      <c r="G41" s="107" t="s">
        <v>263</v>
      </c>
      <c r="H41" s="4">
        <v>95259258</v>
      </c>
      <c r="I41" s="34" t="s">
        <v>380</v>
      </c>
      <c r="J41" s="4" t="s">
        <v>42</v>
      </c>
      <c r="K41" s="17" t="s">
        <v>1</v>
      </c>
      <c r="L41" s="17">
        <v>1</v>
      </c>
      <c r="M41" s="67">
        <v>7.3</v>
      </c>
      <c r="N41" s="212"/>
      <c r="O41" s="119">
        <v>0.6</v>
      </c>
      <c r="P41" s="119"/>
      <c r="Q41" s="119"/>
      <c r="R41" s="119"/>
      <c r="S41" s="120"/>
      <c r="T41" s="342">
        <v>5.26</v>
      </c>
      <c r="U41" s="26" t="s">
        <v>161</v>
      </c>
      <c r="V41" s="4" t="s">
        <v>87</v>
      </c>
      <c r="W41" s="34" t="s">
        <v>349</v>
      </c>
      <c r="X41" s="4" t="s">
        <v>86</v>
      </c>
      <c r="Y41" s="94" t="s">
        <v>348</v>
      </c>
    </row>
    <row r="42" spans="1:25" ht="60" customHeight="1">
      <c r="A42" s="409"/>
      <c r="B42" s="311">
        <v>37</v>
      </c>
      <c r="C42" s="385"/>
      <c r="D42" s="385"/>
      <c r="E42" s="388"/>
      <c r="F42" s="391"/>
      <c r="G42" s="107" t="s">
        <v>264</v>
      </c>
      <c r="H42" s="4">
        <v>81064025</v>
      </c>
      <c r="I42" s="34" t="s">
        <v>395</v>
      </c>
      <c r="J42" s="4" t="s">
        <v>43</v>
      </c>
      <c r="K42" s="17" t="s">
        <v>1</v>
      </c>
      <c r="L42" s="17">
        <v>1</v>
      </c>
      <c r="M42" s="67">
        <v>7.3</v>
      </c>
      <c r="N42" s="212"/>
      <c r="O42" s="119">
        <v>0.6</v>
      </c>
      <c r="P42" s="119"/>
      <c r="Q42" s="119"/>
      <c r="R42" s="119"/>
      <c r="S42" s="120"/>
      <c r="T42" s="342">
        <v>4.5999999999999996</v>
      </c>
      <c r="U42" s="26" t="s">
        <v>161</v>
      </c>
      <c r="V42" s="4" t="s">
        <v>87</v>
      </c>
      <c r="W42" s="34" t="s">
        <v>349</v>
      </c>
      <c r="X42" s="4" t="s">
        <v>86</v>
      </c>
      <c r="Y42" s="94" t="s">
        <v>348</v>
      </c>
    </row>
    <row r="43" spans="1:25" ht="60" customHeight="1">
      <c r="A43" s="409"/>
      <c r="B43" s="310">
        <v>38</v>
      </c>
      <c r="C43" s="385"/>
      <c r="D43" s="385"/>
      <c r="E43" s="388"/>
      <c r="F43" s="391"/>
      <c r="G43" s="107" t="s">
        <v>265</v>
      </c>
      <c r="H43" s="215">
        <v>70308670</v>
      </c>
      <c r="I43" s="34" t="s">
        <v>383</v>
      </c>
      <c r="J43" s="4" t="s">
        <v>44</v>
      </c>
      <c r="K43" s="17" t="s">
        <v>1</v>
      </c>
      <c r="L43" s="17">
        <v>1</v>
      </c>
      <c r="M43" s="67">
        <v>7.3</v>
      </c>
      <c r="N43" s="212"/>
      <c r="O43" s="119">
        <v>0.9</v>
      </c>
      <c r="P43" s="119"/>
      <c r="Q43" s="119"/>
      <c r="R43" s="119"/>
      <c r="S43" s="120"/>
      <c r="T43" s="342">
        <v>5.38</v>
      </c>
      <c r="U43" s="26" t="s">
        <v>161</v>
      </c>
      <c r="V43" s="4" t="s">
        <v>87</v>
      </c>
      <c r="W43" s="34" t="s">
        <v>349</v>
      </c>
      <c r="X43" s="4" t="s">
        <v>86</v>
      </c>
      <c r="Y43" s="94" t="s">
        <v>348</v>
      </c>
    </row>
    <row r="44" spans="1:25" ht="60" customHeight="1">
      <c r="A44" s="409"/>
      <c r="B44" s="310">
        <v>39</v>
      </c>
      <c r="C44" s="385"/>
      <c r="D44" s="385"/>
      <c r="E44" s="388"/>
      <c r="F44" s="391"/>
      <c r="G44" s="107" t="s">
        <v>266</v>
      </c>
      <c r="H44" s="4">
        <v>83809685</v>
      </c>
      <c r="I44" s="34" t="s">
        <v>375</v>
      </c>
      <c r="J44" s="4" t="s">
        <v>45</v>
      </c>
      <c r="K44" s="17" t="s">
        <v>1</v>
      </c>
      <c r="L44" s="17">
        <v>1</v>
      </c>
      <c r="M44" s="67">
        <v>7.3</v>
      </c>
      <c r="N44" s="212"/>
      <c r="O44" s="119">
        <v>1.1000000000000001</v>
      </c>
      <c r="P44" s="119"/>
      <c r="Q44" s="119"/>
      <c r="R44" s="119"/>
      <c r="S44" s="120"/>
      <c r="T44" s="342">
        <v>13.36</v>
      </c>
      <c r="U44" s="26" t="s">
        <v>161</v>
      </c>
      <c r="V44" s="4" t="s">
        <v>87</v>
      </c>
      <c r="W44" s="34" t="s">
        <v>349</v>
      </c>
      <c r="X44" s="4" t="s">
        <v>86</v>
      </c>
      <c r="Y44" s="94" t="s">
        <v>348</v>
      </c>
    </row>
    <row r="45" spans="1:25" ht="60" customHeight="1">
      <c r="A45" s="409"/>
      <c r="B45" s="311">
        <v>40</v>
      </c>
      <c r="C45" s="385"/>
      <c r="D45" s="385"/>
      <c r="E45" s="388"/>
      <c r="F45" s="391"/>
      <c r="G45" s="107" t="s">
        <v>267</v>
      </c>
      <c r="H45" s="4">
        <v>83809825</v>
      </c>
      <c r="I45" s="34" t="s">
        <v>401</v>
      </c>
      <c r="J45" s="4" t="s">
        <v>46</v>
      </c>
      <c r="K45" s="17" t="s">
        <v>1</v>
      </c>
      <c r="L45" s="17">
        <v>1</v>
      </c>
      <c r="M45" s="67">
        <v>7.3</v>
      </c>
      <c r="N45" s="212"/>
      <c r="O45" s="119">
        <v>0.8</v>
      </c>
      <c r="P45" s="119"/>
      <c r="Q45" s="119"/>
      <c r="R45" s="119"/>
      <c r="S45" s="120"/>
      <c r="T45" s="342">
        <v>5.15</v>
      </c>
      <c r="U45" s="26" t="s">
        <v>161</v>
      </c>
      <c r="V45" s="4" t="s">
        <v>87</v>
      </c>
      <c r="W45" s="34" t="s">
        <v>349</v>
      </c>
      <c r="X45" s="4" t="s">
        <v>86</v>
      </c>
      <c r="Y45" s="94" t="s">
        <v>348</v>
      </c>
    </row>
    <row r="46" spans="1:25" ht="60" customHeight="1">
      <c r="A46" s="409"/>
      <c r="B46" s="310">
        <v>41</v>
      </c>
      <c r="C46" s="385"/>
      <c r="D46" s="385"/>
      <c r="E46" s="388"/>
      <c r="F46" s="391"/>
      <c r="G46" s="107" t="s">
        <v>268</v>
      </c>
      <c r="H46" s="4">
        <v>70308668</v>
      </c>
      <c r="I46" s="34" t="s">
        <v>425</v>
      </c>
      <c r="J46" s="4" t="s">
        <v>47</v>
      </c>
      <c r="K46" s="17" t="s">
        <v>1</v>
      </c>
      <c r="L46" s="17">
        <v>1</v>
      </c>
      <c r="M46" s="67">
        <v>7.3</v>
      </c>
      <c r="N46" s="212"/>
      <c r="O46" s="119">
        <v>0.4</v>
      </c>
      <c r="P46" s="119"/>
      <c r="Q46" s="119"/>
      <c r="R46" s="119"/>
      <c r="S46" s="120"/>
      <c r="T46" s="342">
        <v>5.73</v>
      </c>
      <c r="U46" s="26" t="s">
        <v>161</v>
      </c>
      <c r="V46" s="4" t="s">
        <v>87</v>
      </c>
      <c r="W46" s="34" t="s">
        <v>349</v>
      </c>
      <c r="X46" s="4" t="s">
        <v>86</v>
      </c>
      <c r="Y46" s="94" t="s">
        <v>348</v>
      </c>
    </row>
    <row r="47" spans="1:25" ht="60" customHeight="1">
      <c r="A47" s="448"/>
      <c r="B47" s="310">
        <v>42</v>
      </c>
      <c r="C47" s="422"/>
      <c r="D47" s="422"/>
      <c r="E47" s="423"/>
      <c r="F47" s="420"/>
      <c r="G47" s="107" t="s">
        <v>269</v>
      </c>
      <c r="H47" s="4" t="s">
        <v>404</v>
      </c>
      <c r="I47" s="34" t="s">
        <v>405</v>
      </c>
      <c r="J47" s="4" t="s">
        <v>48</v>
      </c>
      <c r="K47" s="17" t="s">
        <v>1</v>
      </c>
      <c r="L47" s="17">
        <v>1</v>
      </c>
      <c r="M47" s="67">
        <v>7.3</v>
      </c>
      <c r="N47" s="212"/>
      <c r="O47" s="119">
        <v>0.5</v>
      </c>
      <c r="P47" s="119"/>
      <c r="Q47" s="119"/>
      <c r="R47" s="119"/>
      <c r="S47" s="120"/>
      <c r="T47" s="342">
        <v>2.94</v>
      </c>
      <c r="U47" s="26" t="s">
        <v>161</v>
      </c>
      <c r="V47" s="4" t="s">
        <v>87</v>
      </c>
      <c r="W47" s="34" t="s">
        <v>349</v>
      </c>
      <c r="X47" s="4" t="s">
        <v>86</v>
      </c>
      <c r="Y47" s="94" t="s">
        <v>348</v>
      </c>
    </row>
    <row r="48" spans="1:25" ht="60" customHeight="1">
      <c r="A48" s="408" t="s">
        <v>186</v>
      </c>
      <c r="B48" s="311">
        <v>43</v>
      </c>
      <c r="C48" s="449" t="s">
        <v>166</v>
      </c>
      <c r="D48" s="449" t="s">
        <v>0</v>
      </c>
      <c r="E48" s="447" t="s">
        <v>204</v>
      </c>
      <c r="F48" s="419" t="s">
        <v>168</v>
      </c>
      <c r="G48" s="107" t="s">
        <v>270</v>
      </c>
      <c r="H48" s="4">
        <v>97046251</v>
      </c>
      <c r="I48" s="34" t="s">
        <v>403</v>
      </c>
      <c r="J48" s="4" t="s">
        <v>49</v>
      </c>
      <c r="K48" s="17" t="s">
        <v>1</v>
      </c>
      <c r="L48" s="17">
        <v>1</v>
      </c>
      <c r="M48" s="67">
        <v>7.3</v>
      </c>
      <c r="N48" s="212"/>
      <c r="O48" s="119">
        <v>0.4</v>
      </c>
      <c r="P48" s="119"/>
      <c r="Q48" s="119"/>
      <c r="R48" s="119"/>
      <c r="S48" s="120"/>
      <c r="T48" s="342">
        <v>3.51</v>
      </c>
      <c r="U48" s="26" t="s">
        <v>161</v>
      </c>
      <c r="V48" s="4" t="s">
        <v>87</v>
      </c>
      <c r="W48" s="34" t="s">
        <v>349</v>
      </c>
      <c r="X48" s="4" t="s">
        <v>86</v>
      </c>
      <c r="Y48" s="94" t="s">
        <v>348</v>
      </c>
    </row>
    <row r="49" spans="1:25" ht="60" customHeight="1">
      <c r="A49" s="409"/>
      <c r="B49" s="310">
        <v>44</v>
      </c>
      <c r="C49" s="385"/>
      <c r="D49" s="385"/>
      <c r="E49" s="388"/>
      <c r="F49" s="391"/>
      <c r="G49" s="107" t="s">
        <v>271</v>
      </c>
      <c r="H49" s="4">
        <v>93905178</v>
      </c>
      <c r="I49" s="34" t="s">
        <v>377</v>
      </c>
      <c r="J49" s="4" t="s">
        <v>50</v>
      </c>
      <c r="K49" s="17" t="s">
        <v>1</v>
      </c>
      <c r="L49" s="17">
        <v>1</v>
      </c>
      <c r="M49" s="67">
        <v>7.3</v>
      </c>
      <c r="N49" s="212"/>
      <c r="O49" s="119">
        <v>0.4</v>
      </c>
      <c r="P49" s="119"/>
      <c r="Q49" s="119"/>
      <c r="R49" s="119"/>
      <c r="S49" s="120"/>
      <c r="T49" s="342">
        <v>3.4</v>
      </c>
      <c r="U49" s="26" t="s">
        <v>161</v>
      </c>
      <c r="V49" s="4" t="s">
        <v>87</v>
      </c>
      <c r="W49" s="34" t="s">
        <v>349</v>
      </c>
      <c r="X49" s="4" t="s">
        <v>86</v>
      </c>
      <c r="Y49" s="94" t="s">
        <v>348</v>
      </c>
    </row>
    <row r="50" spans="1:25" ht="60" customHeight="1">
      <c r="A50" s="409"/>
      <c r="B50" s="310">
        <v>45</v>
      </c>
      <c r="C50" s="385"/>
      <c r="D50" s="385"/>
      <c r="E50" s="388"/>
      <c r="F50" s="391"/>
      <c r="G50" s="107" t="s">
        <v>272</v>
      </c>
      <c r="H50" s="4">
        <v>83940267</v>
      </c>
      <c r="I50" s="34" t="s">
        <v>421</v>
      </c>
      <c r="J50" s="4" t="s">
        <v>51</v>
      </c>
      <c r="K50" s="17" t="s">
        <v>1</v>
      </c>
      <c r="L50" s="17">
        <v>1</v>
      </c>
      <c r="M50" s="67">
        <v>0.21</v>
      </c>
      <c r="N50" s="212"/>
      <c r="O50" s="119">
        <v>0.21</v>
      </c>
      <c r="P50" s="119"/>
      <c r="Q50" s="119"/>
      <c r="R50" s="119"/>
      <c r="S50" s="120"/>
      <c r="T50" s="342">
        <v>2.38</v>
      </c>
      <c r="U50" s="26" t="s">
        <v>161</v>
      </c>
      <c r="V50" s="4" t="s">
        <v>87</v>
      </c>
      <c r="W50" s="34" t="s">
        <v>349</v>
      </c>
      <c r="X50" s="4" t="s">
        <v>86</v>
      </c>
      <c r="Y50" s="94" t="s">
        <v>348</v>
      </c>
    </row>
    <row r="51" spans="1:25" ht="60" customHeight="1">
      <c r="A51" s="409"/>
      <c r="B51" s="311">
        <v>46</v>
      </c>
      <c r="C51" s="385"/>
      <c r="D51" s="385"/>
      <c r="E51" s="388"/>
      <c r="F51" s="391"/>
      <c r="G51" s="107" t="s">
        <v>273</v>
      </c>
      <c r="H51" s="4">
        <v>95701678</v>
      </c>
      <c r="I51" s="34" t="s">
        <v>387</v>
      </c>
      <c r="J51" s="4" t="s">
        <v>52</v>
      </c>
      <c r="K51" s="17" t="s">
        <v>1</v>
      </c>
      <c r="L51" s="217">
        <v>1</v>
      </c>
      <c r="M51" s="67">
        <v>13.8</v>
      </c>
      <c r="N51" s="212"/>
      <c r="O51" s="119">
        <v>4.5</v>
      </c>
      <c r="P51" s="119"/>
      <c r="Q51" s="119"/>
      <c r="R51" s="119"/>
      <c r="S51" s="120"/>
      <c r="T51" s="342">
        <v>2.94</v>
      </c>
      <c r="U51" s="26" t="s">
        <v>161</v>
      </c>
      <c r="V51" s="4" t="s">
        <v>87</v>
      </c>
      <c r="W51" s="34" t="s">
        <v>349</v>
      </c>
      <c r="X51" s="4" t="s">
        <v>86</v>
      </c>
      <c r="Y51" s="94" t="s">
        <v>348</v>
      </c>
    </row>
    <row r="52" spans="1:25" ht="60" customHeight="1">
      <c r="A52" s="409"/>
      <c r="B52" s="310">
        <v>47</v>
      </c>
      <c r="C52" s="385"/>
      <c r="D52" s="385"/>
      <c r="E52" s="388"/>
      <c r="F52" s="391"/>
      <c r="G52" s="107" t="s">
        <v>274</v>
      </c>
      <c r="H52" s="4">
        <v>91079236</v>
      </c>
      <c r="I52" s="34" t="s">
        <v>394</v>
      </c>
      <c r="J52" s="4" t="s">
        <v>53</v>
      </c>
      <c r="K52" s="17" t="s">
        <v>1</v>
      </c>
      <c r="L52" s="17">
        <v>3</v>
      </c>
      <c r="M52" s="67">
        <v>0.8</v>
      </c>
      <c r="N52" s="212"/>
      <c r="O52" s="119">
        <v>0.8</v>
      </c>
      <c r="P52" s="119"/>
      <c r="Q52" s="119"/>
      <c r="R52" s="119"/>
      <c r="S52" s="120"/>
      <c r="T52" s="342">
        <v>5.7</v>
      </c>
      <c r="U52" s="26" t="s">
        <v>161</v>
      </c>
      <c r="V52" s="4" t="s">
        <v>87</v>
      </c>
      <c r="W52" s="34" t="s">
        <v>349</v>
      </c>
      <c r="X52" s="4" t="s">
        <v>86</v>
      </c>
      <c r="Y52" s="94" t="s">
        <v>348</v>
      </c>
    </row>
    <row r="53" spans="1:25" ht="60" customHeight="1">
      <c r="A53" s="409"/>
      <c r="B53" s="310">
        <v>48</v>
      </c>
      <c r="C53" s="385"/>
      <c r="D53" s="385"/>
      <c r="E53" s="388"/>
      <c r="F53" s="391"/>
      <c r="G53" s="107" t="s">
        <v>275</v>
      </c>
      <c r="H53" s="4">
        <v>90316185</v>
      </c>
      <c r="I53" s="34" t="s">
        <v>432</v>
      </c>
      <c r="J53" s="4" t="s">
        <v>54</v>
      </c>
      <c r="K53" s="17" t="s">
        <v>1</v>
      </c>
      <c r="L53" s="17">
        <v>3</v>
      </c>
      <c r="M53" s="67">
        <v>40</v>
      </c>
      <c r="N53" s="212"/>
      <c r="O53" s="119">
        <v>1.7</v>
      </c>
      <c r="P53" s="119"/>
      <c r="Q53" s="119"/>
      <c r="R53" s="119"/>
      <c r="S53" s="120"/>
      <c r="T53" s="342">
        <v>18.89</v>
      </c>
      <c r="U53" s="26" t="s">
        <v>161</v>
      </c>
      <c r="V53" s="4" t="s">
        <v>87</v>
      </c>
      <c r="W53" s="34" t="s">
        <v>349</v>
      </c>
      <c r="X53" s="4" t="s">
        <v>86</v>
      </c>
      <c r="Y53" s="94" t="s">
        <v>348</v>
      </c>
    </row>
    <row r="54" spans="1:25" ht="60" customHeight="1">
      <c r="A54" s="409"/>
      <c r="B54" s="311">
        <v>49</v>
      </c>
      <c r="C54" s="385"/>
      <c r="D54" s="385"/>
      <c r="E54" s="388"/>
      <c r="F54" s="391"/>
      <c r="G54" s="107" t="s">
        <v>276</v>
      </c>
      <c r="H54" s="4">
        <v>90738635</v>
      </c>
      <c r="I54" s="34" t="s">
        <v>371</v>
      </c>
      <c r="J54" s="4" t="s">
        <v>55</v>
      </c>
      <c r="K54" s="17" t="s">
        <v>1</v>
      </c>
      <c r="L54" s="17">
        <v>3</v>
      </c>
      <c r="M54" s="67">
        <v>40</v>
      </c>
      <c r="N54" s="212"/>
      <c r="O54" s="119">
        <v>0.9</v>
      </c>
      <c r="P54" s="119"/>
      <c r="Q54" s="119"/>
      <c r="R54" s="119"/>
      <c r="S54" s="120"/>
      <c r="T54" s="342">
        <v>12.12</v>
      </c>
      <c r="U54" s="26" t="s">
        <v>161</v>
      </c>
      <c r="V54" s="4" t="s">
        <v>87</v>
      </c>
      <c r="W54" s="34" t="s">
        <v>349</v>
      </c>
      <c r="X54" s="4" t="s">
        <v>86</v>
      </c>
      <c r="Y54" s="94" t="s">
        <v>348</v>
      </c>
    </row>
    <row r="55" spans="1:25" ht="60" customHeight="1">
      <c r="A55" s="409"/>
      <c r="B55" s="310">
        <v>50</v>
      </c>
      <c r="C55" s="385"/>
      <c r="D55" s="385"/>
      <c r="E55" s="388"/>
      <c r="F55" s="391"/>
      <c r="G55" s="107" t="s">
        <v>277</v>
      </c>
      <c r="H55" s="4">
        <v>73938642</v>
      </c>
      <c r="I55" s="34" t="s">
        <v>444</v>
      </c>
      <c r="J55" s="4" t="s">
        <v>56</v>
      </c>
      <c r="K55" s="17" t="s">
        <v>1</v>
      </c>
      <c r="L55" s="17">
        <v>3</v>
      </c>
      <c r="M55" s="67">
        <v>40</v>
      </c>
      <c r="N55" s="212"/>
      <c r="O55" s="119">
        <v>1.7</v>
      </c>
      <c r="P55" s="119"/>
      <c r="Q55" s="119"/>
      <c r="R55" s="119"/>
      <c r="S55" s="120"/>
      <c r="T55" s="342">
        <v>27.5</v>
      </c>
      <c r="U55" s="26" t="s">
        <v>161</v>
      </c>
      <c r="V55" s="4" t="s">
        <v>87</v>
      </c>
      <c r="W55" s="34" t="s">
        <v>349</v>
      </c>
      <c r="X55" s="4" t="s">
        <v>86</v>
      </c>
      <c r="Y55" s="94" t="s">
        <v>348</v>
      </c>
    </row>
    <row r="56" spans="1:25" ht="60" customHeight="1">
      <c r="A56" s="409"/>
      <c r="B56" s="310">
        <v>51</v>
      </c>
      <c r="C56" s="385"/>
      <c r="D56" s="385"/>
      <c r="E56" s="388"/>
      <c r="F56" s="391"/>
      <c r="G56" s="107" t="s">
        <v>278</v>
      </c>
      <c r="H56" s="4">
        <v>91273593</v>
      </c>
      <c r="I56" s="34" t="s">
        <v>373</v>
      </c>
      <c r="J56" s="4" t="s">
        <v>57</v>
      </c>
      <c r="K56" s="17" t="s">
        <v>1</v>
      </c>
      <c r="L56" s="17">
        <v>3</v>
      </c>
      <c r="M56" s="67">
        <v>40</v>
      </c>
      <c r="N56" s="212"/>
      <c r="O56" s="119">
        <v>0.7</v>
      </c>
      <c r="P56" s="119"/>
      <c r="Q56" s="119"/>
      <c r="R56" s="119"/>
      <c r="S56" s="120"/>
      <c r="T56" s="342">
        <v>4.3899999999999997</v>
      </c>
      <c r="U56" s="26" t="s">
        <v>161</v>
      </c>
      <c r="V56" s="4" t="s">
        <v>87</v>
      </c>
      <c r="W56" s="34" t="s">
        <v>349</v>
      </c>
      <c r="X56" s="4" t="s">
        <v>86</v>
      </c>
      <c r="Y56" s="94" t="s">
        <v>348</v>
      </c>
    </row>
    <row r="57" spans="1:25" ht="60" customHeight="1">
      <c r="A57" s="409"/>
      <c r="B57" s="311">
        <v>52</v>
      </c>
      <c r="C57" s="385"/>
      <c r="D57" s="385"/>
      <c r="E57" s="388"/>
      <c r="F57" s="391"/>
      <c r="G57" s="107" t="s">
        <v>279</v>
      </c>
      <c r="H57" s="4">
        <v>91160271</v>
      </c>
      <c r="I57" s="34" t="s">
        <v>365</v>
      </c>
      <c r="J57" s="4" t="s">
        <v>58</v>
      </c>
      <c r="K57" s="17" t="s">
        <v>1</v>
      </c>
      <c r="L57" s="17">
        <v>3</v>
      </c>
      <c r="M57" s="67">
        <v>40</v>
      </c>
      <c r="N57" s="212"/>
      <c r="O57" s="119">
        <v>1.3</v>
      </c>
      <c r="P57" s="119"/>
      <c r="Q57" s="119"/>
      <c r="R57" s="119"/>
      <c r="S57" s="120"/>
      <c r="T57" s="342">
        <v>10.51</v>
      </c>
      <c r="U57" s="26" t="s">
        <v>161</v>
      </c>
      <c r="V57" s="4" t="s">
        <v>87</v>
      </c>
      <c r="W57" s="34" t="s">
        <v>349</v>
      </c>
      <c r="X57" s="4" t="s">
        <v>86</v>
      </c>
      <c r="Y57" s="94" t="s">
        <v>348</v>
      </c>
    </row>
    <row r="58" spans="1:25" ht="60" customHeight="1">
      <c r="A58" s="409"/>
      <c r="B58" s="310">
        <v>53</v>
      </c>
      <c r="C58" s="385"/>
      <c r="D58" s="385"/>
      <c r="E58" s="388"/>
      <c r="F58" s="391"/>
      <c r="G58" s="107" t="s">
        <v>280</v>
      </c>
      <c r="H58" s="4" t="s">
        <v>369</v>
      </c>
      <c r="I58" s="34" t="s">
        <v>370</v>
      </c>
      <c r="J58" s="4" t="s">
        <v>59</v>
      </c>
      <c r="K58" s="17" t="s">
        <v>1</v>
      </c>
      <c r="L58" s="17">
        <v>3</v>
      </c>
      <c r="M58" s="67">
        <v>40</v>
      </c>
      <c r="N58" s="212"/>
      <c r="O58" s="119">
        <v>2</v>
      </c>
      <c r="P58" s="119"/>
      <c r="Q58" s="119"/>
      <c r="R58" s="119"/>
      <c r="S58" s="120"/>
      <c r="T58" s="342">
        <v>16.190000000000001</v>
      </c>
      <c r="U58" s="26" t="s">
        <v>161</v>
      </c>
      <c r="V58" s="4" t="s">
        <v>87</v>
      </c>
      <c r="W58" s="34" t="s">
        <v>349</v>
      </c>
      <c r="X58" s="4" t="s">
        <v>86</v>
      </c>
      <c r="Y58" s="94" t="s">
        <v>348</v>
      </c>
    </row>
    <row r="59" spans="1:25" ht="60" customHeight="1">
      <c r="A59" s="409"/>
      <c r="B59" s="310">
        <v>54</v>
      </c>
      <c r="C59" s="385"/>
      <c r="D59" s="385"/>
      <c r="E59" s="388"/>
      <c r="F59" s="391"/>
      <c r="G59" s="107" t="s">
        <v>281</v>
      </c>
      <c r="H59" s="4">
        <v>96878189</v>
      </c>
      <c r="I59" s="218" t="s">
        <v>364</v>
      </c>
      <c r="J59" s="4" t="s">
        <v>60</v>
      </c>
      <c r="K59" s="17" t="s">
        <v>1</v>
      </c>
      <c r="L59" s="17">
        <v>3</v>
      </c>
      <c r="M59" s="67">
        <v>40</v>
      </c>
      <c r="N59" s="212"/>
      <c r="O59" s="119">
        <v>0.9</v>
      </c>
      <c r="P59" s="119"/>
      <c r="Q59" s="119"/>
      <c r="R59" s="119"/>
      <c r="S59" s="120"/>
      <c r="T59" s="342">
        <v>5.08</v>
      </c>
      <c r="U59" s="26" t="s">
        <v>161</v>
      </c>
      <c r="V59" s="4" t="s">
        <v>87</v>
      </c>
      <c r="W59" s="34" t="s">
        <v>349</v>
      </c>
      <c r="X59" s="4" t="s">
        <v>86</v>
      </c>
      <c r="Y59" s="94" t="s">
        <v>348</v>
      </c>
    </row>
    <row r="60" spans="1:25" ht="60" customHeight="1">
      <c r="A60" s="409"/>
      <c r="B60" s="311">
        <v>55</v>
      </c>
      <c r="C60" s="385"/>
      <c r="D60" s="385"/>
      <c r="E60" s="388"/>
      <c r="F60" s="391"/>
      <c r="G60" s="107" t="s">
        <v>282</v>
      </c>
      <c r="H60" s="4">
        <v>40580823</v>
      </c>
      <c r="I60" s="34" t="s">
        <v>441</v>
      </c>
      <c r="J60" s="4" t="s">
        <v>61</v>
      </c>
      <c r="K60" s="17" t="s">
        <v>1</v>
      </c>
      <c r="L60" s="17">
        <v>3</v>
      </c>
      <c r="M60" s="67">
        <v>40</v>
      </c>
      <c r="N60" s="212"/>
      <c r="O60" s="119">
        <v>1.7</v>
      </c>
      <c r="P60" s="119"/>
      <c r="Q60" s="119"/>
      <c r="R60" s="119"/>
      <c r="S60" s="120"/>
      <c r="T60" s="342">
        <v>9.94</v>
      </c>
      <c r="U60" s="26" t="s">
        <v>161</v>
      </c>
      <c r="V60" s="4" t="s">
        <v>87</v>
      </c>
      <c r="W60" s="34" t="s">
        <v>349</v>
      </c>
      <c r="X60" s="4" t="s">
        <v>86</v>
      </c>
      <c r="Y60" s="94" t="s">
        <v>348</v>
      </c>
    </row>
    <row r="61" spans="1:25" ht="60" customHeight="1">
      <c r="A61" s="409"/>
      <c r="B61" s="310">
        <v>56</v>
      </c>
      <c r="C61" s="385"/>
      <c r="D61" s="385"/>
      <c r="E61" s="388"/>
      <c r="F61" s="391"/>
      <c r="G61" s="107" t="s">
        <v>283</v>
      </c>
      <c r="H61" s="4">
        <v>40580736</v>
      </c>
      <c r="I61" s="34" t="s">
        <v>449</v>
      </c>
      <c r="J61" s="4" t="s">
        <v>62</v>
      </c>
      <c r="K61" s="17" t="s">
        <v>1</v>
      </c>
      <c r="L61" s="17">
        <v>3</v>
      </c>
      <c r="M61" s="67">
        <v>40</v>
      </c>
      <c r="N61" s="212"/>
      <c r="O61" s="119">
        <v>2</v>
      </c>
      <c r="P61" s="119"/>
      <c r="Q61" s="119"/>
      <c r="R61" s="119"/>
      <c r="S61" s="120"/>
      <c r="T61" s="342">
        <v>9.01</v>
      </c>
      <c r="U61" s="26" t="s">
        <v>161</v>
      </c>
      <c r="V61" s="4" t="s">
        <v>87</v>
      </c>
      <c r="W61" s="34" t="s">
        <v>349</v>
      </c>
      <c r="X61" s="4" t="s">
        <v>86</v>
      </c>
      <c r="Y61" s="94" t="s">
        <v>348</v>
      </c>
    </row>
    <row r="62" spans="1:25" ht="60" customHeight="1">
      <c r="A62" s="409"/>
      <c r="B62" s="310">
        <v>57</v>
      </c>
      <c r="C62" s="385"/>
      <c r="D62" s="385"/>
      <c r="E62" s="388"/>
      <c r="F62" s="391"/>
      <c r="G62" s="107" t="s">
        <v>284</v>
      </c>
      <c r="H62" s="4">
        <v>40580821</v>
      </c>
      <c r="I62" s="34" t="s">
        <v>442</v>
      </c>
      <c r="J62" s="4" t="s">
        <v>63</v>
      </c>
      <c r="K62" s="17" t="s">
        <v>1</v>
      </c>
      <c r="L62" s="17">
        <v>3</v>
      </c>
      <c r="M62" s="67">
        <v>40</v>
      </c>
      <c r="N62" s="212"/>
      <c r="O62" s="119">
        <v>1.9</v>
      </c>
      <c r="P62" s="119"/>
      <c r="Q62" s="119"/>
      <c r="R62" s="119"/>
      <c r="S62" s="120"/>
      <c r="T62" s="342">
        <v>10.26</v>
      </c>
      <c r="U62" s="26" t="s">
        <v>161</v>
      </c>
      <c r="V62" s="4" t="s">
        <v>87</v>
      </c>
      <c r="W62" s="34" t="s">
        <v>349</v>
      </c>
      <c r="X62" s="4" t="s">
        <v>86</v>
      </c>
      <c r="Y62" s="94" t="s">
        <v>348</v>
      </c>
    </row>
    <row r="63" spans="1:25" ht="60" customHeight="1">
      <c r="A63" s="409"/>
      <c r="B63" s="311">
        <v>58</v>
      </c>
      <c r="C63" s="385"/>
      <c r="D63" s="385"/>
      <c r="E63" s="388"/>
      <c r="F63" s="391"/>
      <c r="G63" s="107" t="s">
        <v>285</v>
      </c>
      <c r="H63" s="4">
        <v>40580735</v>
      </c>
      <c r="I63" s="34" t="s">
        <v>447</v>
      </c>
      <c r="J63" s="4" t="s">
        <v>64</v>
      </c>
      <c r="K63" s="17" t="s">
        <v>1</v>
      </c>
      <c r="L63" s="17">
        <v>3</v>
      </c>
      <c r="M63" s="67">
        <v>40</v>
      </c>
      <c r="N63" s="212"/>
      <c r="O63" s="119">
        <v>4.0999999999999996</v>
      </c>
      <c r="P63" s="119"/>
      <c r="Q63" s="119"/>
      <c r="R63" s="119"/>
      <c r="S63" s="120"/>
      <c r="T63" s="342">
        <v>24.46</v>
      </c>
      <c r="U63" s="26" t="s">
        <v>161</v>
      </c>
      <c r="V63" s="4" t="s">
        <v>87</v>
      </c>
      <c r="W63" s="34" t="s">
        <v>349</v>
      </c>
      <c r="X63" s="4" t="s">
        <v>86</v>
      </c>
      <c r="Y63" s="94" t="s">
        <v>348</v>
      </c>
    </row>
    <row r="64" spans="1:25" ht="60" customHeight="1">
      <c r="A64" s="409"/>
      <c r="B64" s="310">
        <v>59</v>
      </c>
      <c r="C64" s="385"/>
      <c r="D64" s="385"/>
      <c r="E64" s="388"/>
      <c r="F64" s="391"/>
      <c r="G64" s="107" t="s">
        <v>286</v>
      </c>
      <c r="H64" s="4">
        <v>40580871</v>
      </c>
      <c r="I64" s="34" t="s">
        <v>446</v>
      </c>
      <c r="J64" s="4" t="s">
        <v>65</v>
      </c>
      <c r="K64" s="17" t="s">
        <v>1</v>
      </c>
      <c r="L64" s="17">
        <v>3</v>
      </c>
      <c r="M64" s="67">
        <v>40</v>
      </c>
      <c r="N64" s="212"/>
      <c r="O64" s="119">
        <v>2.5</v>
      </c>
      <c r="P64" s="119"/>
      <c r="Q64" s="119"/>
      <c r="R64" s="119"/>
      <c r="S64" s="120"/>
      <c r="T64" s="342">
        <v>18.600000000000001</v>
      </c>
      <c r="U64" s="26" t="s">
        <v>161</v>
      </c>
      <c r="V64" s="4" t="s">
        <v>87</v>
      </c>
      <c r="W64" s="34" t="s">
        <v>349</v>
      </c>
      <c r="X64" s="4" t="s">
        <v>86</v>
      </c>
      <c r="Y64" s="94" t="s">
        <v>348</v>
      </c>
    </row>
    <row r="65" spans="1:110" ht="60" customHeight="1">
      <c r="A65" s="409"/>
      <c r="B65" s="310">
        <v>60</v>
      </c>
      <c r="C65" s="385"/>
      <c r="D65" s="385"/>
      <c r="E65" s="388"/>
      <c r="F65" s="391"/>
      <c r="G65" s="107" t="s">
        <v>287</v>
      </c>
      <c r="H65" s="4">
        <v>40580726</v>
      </c>
      <c r="I65" s="34" t="s">
        <v>443</v>
      </c>
      <c r="J65" s="4" t="s">
        <v>66</v>
      </c>
      <c r="K65" s="17" t="s">
        <v>1</v>
      </c>
      <c r="L65" s="17">
        <v>3</v>
      </c>
      <c r="M65" s="67">
        <v>40</v>
      </c>
      <c r="N65" s="212"/>
      <c r="O65" s="119">
        <v>1.2</v>
      </c>
      <c r="P65" s="119"/>
      <c r="Q65" s="119"/>
      <c r="R65" s="119"/>
      <c r="S65" s="120"/>
      <c r="T65" s="342">
        <v>6.92</v>
      </c>
      <c r="U65" s="26" t="s">
        <v>161</v>
      </c>
      <c r="V65" s="4" t="s">
        <v>87</v>
      </c>
      <c r="W65" s="34" t="s">
        <v>349</v>
      </c>
      <c r="X65" s="4" t="s">
        <v>86</v>
      </c>
      <c r="Y65" s="94" t="s">
        <v>348</v>
      </c>
    </row>
    <row r="66" spans="1:110" ht="60" customHeight="1">
      <c r="A66" s="409"/>
      <c r="B66" s="311">
        <v>61</v>
      </c>
      <c r="C66" s="385"/>
      <c r="D66" s="385"/>
      <c r="E66" s="388"/>
      <c r="F66" s="391"/>
      <c r="G66" s="107" t="s">
        <v>288</v>
      </c>
      <c r="H66" s="4">
        <v>40580824</v>
      </c>
      <c r="I66" s="34" t="s">
        <v>450</v>
      </c>
      <c r="J66" s="4" t="s">
        <v>67</v>
      </c>
      <c r="K66" s="17" t="s">
        <v>1</v>
      </c>
      <c r="L66" s="17">
        <v>3</v>
      </c>
      <c r="M66" s="67">
        <v>40</v>
      </c>
      <c r="N66" s="212"/>
      <c r="O66" s="119">
        <v>1.3</v>
      </c>
      <c r="P66" s="119"/>
      <c r="Q66" s="119"/>
      <c r="R66" s="119"/>
      <c r="S66" s="120"/>
      <c r="T66" s="342">
        <v>7.98</v>
      </c>
      <c r="U66" s="26" t="s">
        <v>161</v>
      </c>
      <c r="V66" s="4" t="s">
        <v>87</v>
      </c>
      <c r="W66" s="34" t="s">
        <v>349</v>
      </c>
      <c r="X66" s="4" t="s">
        <v>86</v>
      </c>
      <c r="Y66" s="94" t="s">
        <v>348</v>
      </c>
    </row>
    <row r="67" spans="1:110" ht="60" customHeight="1">
      <c r="A67" s="409"/>
      <c r="B67" s="310">
        <v>62</v>
      </c>
      <c r="C67" s="385"/>
      <c r="D67" s="385"/>
      <c r="E67" s="388"/>
      <c r="F67" s="391"/>
      <c r="G67" s="107" t="s">
        <v>289</v>
      </c>
      <c r="H67" s="4">
        <v>67467123</v>
      </c>
      <c r="I67" s="34" t="s">
        <v>437</v>
      </c>
      <c r="J67" s="4" t="s">
        <v>68</v>
      </c>
      <c r="K67" s="17" t="s">
        <v>1</v>
      </c>
      <c r="L67" s="17">
        <v>1</v>
      </c>
      <c r="M67" s="67">
        <v>40</v>
      </c>
      <c r="N67" s="212"/>
      <c r="O67" s="119">
        <v>0.6</v>
      </c>
      <c r="P67" s="119"/>
      <c r="Q67" s="119"/>
      <c r="R67" s="119"/>
      <c r="S67" s="120"/>
      <c r="T67" s="342">
        <v>10.34</v>
      </c>
      <c r="U67" s="26" t="s">
        <v>161</v>
      </c>
      <c r="V67" s="4" t="s">
        <v>87</v>
      </c>
      <c r="W67" s="34" t="s">
        <v>349</v>
      </c>
      <c r="X67" s="4" t="s">
        <v>86</v>
      </c>
      <c r="Y67" s="94" t="s">
        <v>348</v>
      </c>
    </row>
    <row r="68" spans="1:110" ht="60" customHeight="1">
      <c r="A68" s="409"/>
      <c r="B68" s="310">
        <v>63</v>
      </c>
      <c r="C68" s="385"/>
      <c r="D68" s="385"/>
      <c r="E68" s="388"/>
      <c r="F68" s="391"/>
      <c r="G68" s="107" t="s">
        <v>290</v>
      </c>
      <c r="H68" s="4">
        <v>40580728</v>
      </c>
      <c r="I68" s="34" t="s">
        <v>440</v>
      </c>
      <c r="J68" s="4" t="s">
        <v>69</v>
      </c>
      <c r="K68" s="17" t="s">
        <v>1</v>
      </c>
      <c r="L68" s="17">
        <v>3</v>
      </c>
      <c r="M68" s="67">
        <v>40</v>
      </c>
      <c r="N68" s="212"/>
      <c r="O68" s="119">
        <v>1.3</v>
      </c>
      <c r="P68" s="119"/>
      <c r="Q68" s="119"/>
      <c r="R68" s="119"/>
      <c r="S68" s="120"/>
      <c r="T68" s="342">
        <v>33.15</v>
      </c>
      <c r="U68" s="26" t="s">
        <v>161</v>
      </c>
      <c r="V68" s="4" t="s">
        <v>87</v>
      </c>
      <c r="W68" s="34" t="s">
        <v>349</v>
      </c>
      <c r="X68" s="4" t="s">
        <v>86</v>
      </c>
      <c r="Y68" s="94" t="s">
        <v>348</v>
      </c>
    </row>
    <row r="69" spans="1:110" ht="60" customHeight="1">
      <c r="A69" s="409"/>
      <c r="B69" s="311">
        <v>64</v>
      </c>
      <c r="C69" s="385"/>
      <c r="D69" s="385"/>
      <c r="E69" s="388"/>
      <c r="F69" s="391"/>
      <c r="G69" s="107" t="s">
        <v>291</v>
      </c>
      <c r="H69" s="4">
        <v>40580727</v>
      </c>
      <c r="I69" s="34" t="s">
        <v>448</v>
      </c>
      <c r="J69" s="4" t="s">
        <v>70</v>
      </c>
      <c r="K69" s="17" t="s">
        <v>1</v>
      </c>
      <c r="L69" s="17">
        <v>3</v>
      </c>
      <c r="M69" s="67">
        <v>40</v>
      </c>
      <c r="N69" s="212"/>
      <c r="O69" s="119">
        <v>2</v>
      </c>
      <c r="P69" s="119"/>
      <c r="Q69" s="119"/>
      <c r="R69" s="119"/>
      <c r="S69" s="120"/>
      <c r="T69" s="342">
        <v>10.86</v>
      </c>
      <c r="U69" s="26" t="s">
        <v>161</v>
      </c>
      <c r="V69" s="4" t="s">
        <v>87</v>
      </c>
      <c r="W69" s="34" t="s">
        <v>349</v>
      </c>
      <c r="X69" s="4" t="s">
        <v>86</v>
      </c>
      <c r="Y69" s="94" t="s">
        <v>348</v>
      </c>
    </row>
    <row r="70" spans="1:110" ht="60" customHeight="1">
      <c r="A70" s="448"/>
      <c r="B70" s="310">
        <v>65</v>
      </c>
      <c r="C70" s="422"/>
      <c r="D70" s="422"/>
      <c r="E70" s="423"/>
      <c r="F70" s="420"/>
      <c r="G70" s="107" t="s">
        <v>292</v>
      </c>
      <c r="H70" s="4">
        <v>68654513</v>
      </c>
      <c r="I70" s="34" t="s">
        <v>439</v>
      </c>
      <c r="J70" s="4" t="s">
        <v>71</v>
      </c>
      <c r="K70" s="17" t="s">
        <v>1</v>
      </c>
      <c r="L70" s="17">
        <v>3</v>
      </c>
      <c r="M70" s="67">
        <v>40</v>
      </c>
      <c r="N70" s="212"/>
      <c r="O70" s="119">
        <v>3.8</v>
      </c>
      <c r="P70" s="119"/>
      <c r="Q70" s="119"/>
      <c r="R70" s="119"/>
      <c r="S70" s="120"/>
      <c r="T70" s="342">
        <v>21.5</v>
      </c>
      <c r="U70" s="26" t="s">
        <v>161</v>
      </c>
      <c r="V70" s="4" t="s">
        <v>87</v>
      </c>
      <c r="W70" s="34" t="s">
        <v>349</v>
      </c>
      <c r="X70" s="4" t="s">
        <v>86</v>
      </c>
      <c r="Y70" s="94" t="s">
        <v>348</v>
      </c>
    </row>
    <row r="71" spans="1:110" s="9" customFormat="1" ht="60" customHeight="1" thickBot="1">
      <c r="A71" s="408" t="s">
        <v>186</v>
      </c>
      <c r="B71" s="310">
        <v>66</v>
      </c>
      <c r="C71" s="431" t="s">
        <v>166</v>
      </c>
      <c r="D71" s="431" t="s">
        <v>0</v>
      </c>
      <c r="E71" s="480" t="s">
        <v>204</v>
      </c>
      <c r="F71" s="427" t="s">
        <v>168</v>
      </c>
      <c r="G71" s="107" t="s">
        <v>293</v>
      </c>
      <c r="H71" s="4">
        <v>90224689</v>
      </c>
      <c r="I71" s="34" t="s">
        <v>368</v>
      </c>
      <c r="J71" s="4" t="s">
        <v>72</v>
      </c>
      <c r="K71" s="17" t="s">
        <v>1</v>
      </c>
      <c r="L71" s="17">
        <v>3</v>
      </c>
      <c r="M71" s="67">
        <v>40</v>
      </c>
      <c r="N71" s="212"/>
      <c r="O71" s="119">
        <v>0.8</v>
      </c>
      <c r="P71" s="119"/>
      <c r="Q71" s="119"/>
      <c r="R71" s="119"/>
      <c r="S71" s="120"/>
      <c r="T71" s="342">
        <v>11.56</v>
      </c>
      <c r="U71" s="26" t="s">
        <v>161</v>
      </c>
      <c r="V71" s="4" t="s">
        <v>87</v>
      </c>
      <c r="W71" s="34" t="s">
        <v>349</v>
      </c>
      <c r="X71" s="4" t="s">
        <v>86</v>
      </c>
      <c r="Y71" s="94" t="s">
        <v>348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</row>
    <row r="72" spans="1:110" ht="60" customHeight="1">
      <c r="A72" s="409"/>
      <c r="B72" s="311">
        <v>67</v>
      </c>
      <c r="C72" s="431"/>
      <c r="D72" s="431"/>
      <c r="E72" s="480"/>
      <c r="F72" s="427"/>
      <c r="G72" s="107" t="s">
        <v>294</v>
      </c>
      <c r="H72" s="4">
        <v>67467108</v>
      </c>
      <c r="I72" s="34" t="s">
        <v>438</v>
      </c>
      <c r="J72" s="4" t="s">
        <v>73</v>
      </c>
      <c r="K72" s="17" t="s">
        <v>1</v>
      </c>
      <c r="L72" s="17">
        <v>1</v>
      </c>
      <c r="M72" s="67">
        <v>40</v>
      </c>
      <c r="N72" s="212"/>
      <c r="O72" s="119">
        <v>0.6</v>
      </c>
      <c r="P72" s="119"/>
      <c r="Q72" s="119"/>
      <c r="R72" s="119"/>
      <c r="S72" s="120"/>
      <c r="T72" s="342">
        <v>3.79</v>
      </c>
      <c r="U72" s="26" t="s">
        <v>161</v>
      </c>
      <c r="V72" s="4" t="s">
        <v>87</v>
      </c>
      <c r="W72" s="34" t="s">
        <v>349</v>
      </c>
      <c r="X72" s="4" t="s">
        <v>86</v>
      </c>
      <c r="Y72" s="94" t="s">
        <v>348</v>
      </c>
    </row>
    <row r="73" spans="1:110" ht="60" customHeight="1">
      <c r="A73" s="409"/>
      <c r="B73" s="310">
        <v>68</v>
      </c>
      <c r="C73" s="431"/>
      <c r="D73" s="431"/>
      <c r="E73" s="480"/>
      <c r="F73" s="427"/>
      <c r="G73" s="107" t="s">
        <v>295</v>
      </c>
      <c r="H73" s="4">
        <v>90408831</v>
      </c>
      <c r="I73" s="34" t="s">
        <v>372</v>
      </c>
      <c r="J73" s="4" t="s">
        <v>74</v>
      </c>
      <c r="K73" s="17" t="s">
        <v>1</v>
      </c>
      <c r="L73" s="17">
        <v>3</v>
      </c>
      <c r="M73" s="67">
        <v>40</v>
      </c>
      <c r="N73" s="212"/>
      <c r="O73" s="119">
        <v>0.5</v>
      </c>
      <c r="P73" s="119"/>
      <c r="Q73" s="119"/>
      <c r="R73" s="119"/>
      <c r="S73" s="120"/>
      <c r="T73" s="342">
        <v>5.62</v>
      </c>
      <c r="U73" s="26" t="s">
        <v>161</v>
      </c>
      <c r="V73" s="4" t="s">
        <v>87</v>
      </c>
      <c r="W73" s="34" t="s">
        <v>349</v>
      </c>
      <c r="X73" s="4" t="s">
        <v>86</v>
      </c>
      <c r="Y73" s="94" t="s">
        <v>348</v>
      </c>
    </row>
    <row r="74" spans="1:110" ht="60" customHeight="1">
      <c r="A74" s="409"/>
      <c r="B74" s="310">
        <v>69</v>
      </c>
      <c r="C74" s="431"/>
      <c r="D74" s="431"/>
      <c r="E74" s="480"/>
      <c r="F74" s="427"/>
      <c r="G74" s="107" t="s">
        <v>296</v>
      </c>
      <c r="H74" s="4">
        <v>94829233</v>
      </c>
      <c r="I74" s="34" t="s">
        <v>366</v>
      </c>
      <c r="J74" s="4" t="s">
        <v>75</v>
      </c>
      <c r="K74" s="17" t="s">
        <v>1</v>
      </c>
      <c r="L74" s="17">
        <v>3</v>
      </c>
      <c r="M74" s="67">
        <v>7</v>
      </c>
      <c r="N74" s="212"/>
      <c r="O74" s="119">
        <v>4</v>
      </c>
      <c r="P74" s="119"/>
      <c r="Q74" s="119"/>
      <c r="R74" s="119"/>
      <c r="S74" s="120"/>
      <c r="T74" s="342">
        <v>8.08</v>
      </c>
      <c r="U74" s="26" t="s">
        <v>161</v>
      </c>
      <c r="V74" s="4" t="s">
        <v>87</v>
      </c>
      <c r="W74" s="34" t="s">
        <v>349</v>
      </c>
      <c r="X74" s="4" t="s">
        <v>86</v>
      </c>
      <c r="Y74" s="94" t="s">
        <v>348</v>
      </c>
    </row>
    <row r="75" spans="1:110" ht="60" customHeight="1">
      <c r="A75" s="409"/>
      <c r="B75" s="311">
        <v>70</v>
      </c>
      <c r="C75" s="431"/>
      <c r="D75" s="431"/>
      <c r="E75" s="480"/>
      <c r="F75" s="427"/>
      <c r="G75" s="107" t="s">
        <v>297</v>
      </c>
      <c r="H75" s="4">
        <v>83533783</v>
      </c>
      <c r="I75" s="34" t="s">
        <v>367</v>
      </c>
      <c r="J75" s="4" t="s">
        <v>76</v>
      </c>
      <c r="K75" s="17" t="s">
        <v>2</v>
      </c>
      <c r="L75" s="17">
        <v>1</v>
      </c>
      <c r="M75" s="67">
        <v>3.6</v>
      </c>
      <c r="N75" s="212"/>
      <c r="O75" s="119"/>
      <c r="P75" s="119">
        <v>0.9</v>
      </c>
      <c r="Q75" s="119"/>
      <c r="R75" s="119"/>
      <c r="S75" s="120"/>
      <c r="T75" s="342">
        <v>1.55</v>
      </c>
      <c r="U75" s="26" t="s">
        <v>161</v>
      </c>
      <c r="V75" s="4" t="s">
        <v>87</v>
      </c>
      <c r="W75" s="34" t="s">
        <v>349</v>
      </c>
      <c r="X75" s="4" t="s">
        <v>86</v>
      </c>
      <c r="Y75" s="94" t="s">
        <v>348</v>
      </c>
    </row>
    <row r="76" spans="1:110" ht="60" customHeight="1">
      <c r="A76" s="409"/>
      <c r="B76" s="310">
        <v>71</v>
      </c>
      <c r="C76" s="431"/>
      <c r="D76" s="431"/>
      <c r="E76" s="480"/>
      <c r="F76" s="427"/>
      <c r="G76" s="107" t="s">
        <v>298</v>
      </c>
      <c r="H76" s="4">
        <v>40580805</v>
      </c>
      <c r="I76" s="34" t="s">
        <v>445</v>
      </c>
      <c r="J76" s="4" t="s">
        <v>77</v>
      </c>
      <c r="K76" s="17" t="s">
        <v>1</v>
      </c>
      <c r="L76" s="17">
        <v>3</v>
      </c>
      <c r="M76" s="67">
        <v>11.5</v>
      </c>
      <c r="N76" s="212"/>
      <c r="O76" s="119">
        <v>11.5</v>
      </c>
      <c r="P76" s="119"/>
      <c r="Q76" s="119"/>
      <c r="R76" s="119"/>
      <c r="S76" s="120"/>
      <c r="T76" s="342">
        <v>13.4</v>
      </c>
      <c r="U76" s="26" t="s">
        <v>161</v>
      </c>
      <c r="V76" s="4" t="s">
        <v>87</v>
      </c>
      <c r="W76" s="34" t="s">
        <v>349</v>
      </c>
      <c r="X76" s="4" t="s">
        <v>86</v>
      </c>
      <c r="Y76" s="94" t="s">
        <v>348</v>
      </c>
    </row>
    <row r="77" spans="1:110" ht="60" customHeight="1">
      <c r="A77" s="409"/>
      <c r="B77" s="310">
        <v>72</v>
      </c>
      <c r="C77" s="431"/>
      <c r="D77" s="431"/>
      <c r="E77" s="480"/>
      <c r="F77" s="427"/>
      <c r="G77" s="107" t="s">
        <v>299</v>
      </c>
      <c r="H77" s="4">
        <v>92312281</v>
      </c>
      <c r="I77" s="34" t="s">
        <v>374</v>
      </c>
      <c r="J77" s="4" t="s">
        <v>78</v>
      </c>
      <c r="K77" s="17" t="s">
        <v>1</v>
      </c>
      <c r="L77" s="17">
        <v>1</v>
      </c>
      <c r="M77" s="67">
        <v>0.9</v>
      </c>
      <c r="N77" s="212"/>
      <c r="O77" s="119">
        <v>0.21</v>
      </c>
      <c r="P77" s="119"/>
      <c r="Q77" s="119"/>
      <c r="R77" s="119"/>
      <c r="S77" s="120"/>
      <c r="T77" s="342">
        <v>0.82</v>
      </c>
      <c r="U77" s="26" t="s">
        <v>161</v>
      </c>
      <c r="V77" s="4" t="s">
        <v>87</v>
      </c>
      <c r="W77" s="34" t="s">
        <v>349</v>
      </c>
      <c r="X77" s="4" t="s">
        <v>86</v>
      </c>
      <c r="Y77" s="94" t="s">
        <v>348</v>
      </c>
    </row>
    <row r="78" spans="1:110" ht="60" customHeight="1">
      <c r="A78" s="409"/>
      <c r="B78" s="311">
        <v>73</v>
      </c>
      <c r="C78" s="431"/>
      <c r="D78" s="431"/>
      <c r="E78" s="480"/>
      <c r="F78" s="427"/>
      <c r="G78" s="107" t="s">
        <v>300</v>
      </c>
      <c r="H78" s="215" t="s">
        <v>436</v>
      </c>
      <c r="I78" s="216" t="s">
        <v>435</v>
      </c>
      <c r="J78" s="215">
        <v>7056125</v>
      </c>
      <c r="K78" s="217" t="s">
        <v>2</v>
      </c>
      <c r="L78" s="217">
        <v>3</v>
      </c>
      <c r="M78" s="222">
        <v>33</v>
      </c>
      <c r="N78" s="213"/>
      <c r="O78" s="121"/>
      <c r="P78" s="121">
        <v>33</v>
      </c>
      <c r="Q78" s="121"/>
      <c r="R78" s="121"/>
      <c r="S78" s="122"/>
      <c r="T78" s="342">
        <v>0.01</v>
      </c>
      <c r="U78" s="26" t="s">
        <v>161</v>
      </c>
      <c r="V78" s="4" t="s">
        <v>87</v>
      </c>
      <c r="W78" s="34" t="s">
        <v>349</v>
      </c>
      <c r="X78" s="4" t="s">
        <v>86</v>
      </c>
      <c r="Y78" s="94" t="s">
        <v>348</v>
      </c>
    </row>
    <row r="79" spans="1:110" ht="60" customHeight="1">
      <c r="A79" s="409"/>
      <c r="B79" s="310">
        <v>74</v>
      </c>
      <c r="C79" s="431"/>
      <c r="D79" s="431"/>
      <c r="E79" s="480"/>
      <c r="F79" s="427"/>
      <c r="G79" s="107" t="s">
        <v>301</v>
      </c>
      <c r="H79" s="215">
        <v>94749977</v>
      </c>
      <c r="I79" s="216" t="s">
        <v>458</v>
      </c>
      <c r="J79" s="216" t="s">
        <v>82</v>
      </c>
      <c r="K79" s="217" t="s">
        <v>81</v>
      </c>
      <c r="L79" s="217">
        <v>3</v>
      </c>
      <c r="M79" s="222">
        <v>40</v>
      </c>
      <c r="N79" s="213"/>
      <c r="O79" s="121"/>
      <c r="P79" s="121"/>
      <c r="Q79" s="121"/>
      <c r="R79" s="121"/>
      <c r="S79" s="122">
        <v>10</v>
      </c>
      <c r="T79" s="342">
        <v>23.35</v>
      </c>
      <c r="U79" s="26" t="s">
        <v>161</v>
      </c>
      <c r="V79" s="102" t="s">
        <v>88</v>
      </c>
      <c r="W79" s="34" t="s">
        <v>349</v>
      </c>
      <c r="X79" s="4" t="s">
        <v>86</v>
      </c>
      <c r="Y79" s="94" t="s">
        <v>348</v>
      </c>
    </row>
    <row r="80" spans="1:110" ht="60" customHeight="1">
      <c r="A80" s="409"/>
      <c r="B80" s="310">
        <v>75</v>
      </c>
      <c r="C80" s="431"/>
      <c r="D80" s="431"/>
      <c r="E80" s="480"/>
      <c r="F80" s="427"/>
      <c r="G80" s="107" t="s">
        <v>302</v>
      </c>
      <c r="H80" s="219">
        <v>322056094130</v>
      </c>
      <c r="I80" s="216" t="s">
        <v>457</v>
      </c>
      <c r="J80" s="216" t="s">
        <v>83</v>
      </c>
      <c r="K80" s="217" t="s">
        <v>1</v>
      </c>
      <c r="L80" s="217">
        <v>3</v>
      </c>
      <c r="M80" s="222">
        <v>34.6</v>
      </c>
      <c r="N80" s="213"/>
      <c r="O80" s="121">
        <v>32.9</v>
      </c>
      <c r="P80" s="121"/>
      <c r="Q80" s="121"/>
      <c r="R80" s="121"/>
      <c r="S80" s="122"/>
      <c r="T80" s="342">
        <v>3.06</v>
      </c>
      <c r="U80" s="26" t="s">
        <v>161</v>
      </c>
      <c r="V80" s="4" t="s">
        <v>87</v>
      </c>
      <c r="W80" s="34" t="s">
        <v>349</v>
      </c>
      <c r="X80" s="4" t="s">
        <v>86</v>
      </c>
      <c r="Y80" s="94" t="s">
        <v>348</v>
      </c>
    </row>
    <row r="81" spans="1:27" ht="60" customHeight="1">
      <c r="A81" s="409"/>
      <c r="B81" s="311">
        <v>76</v>
      </c>
      <c r="C81" s="431"/>
      <c r="D81" s="431"/>
      <c r="E81" s="480"/>
      <c r="F81" s="427"/>
      <c r="G81" s="107" t="s">
        <v>303</v>
      </c>
      <c r="H81" s="215">
        <v>94182970</v>
      </c>
      <c r="I81" s="216" t="s">
        <v>451</v>
      </c>
      <c r="J81" s="216" t="s">
        <v>84</v>
      </c>
      <c r="K81" s="217" t="s">
        <v>1</v>
      </c>
      <c r="L81" s="217">
        <v>3</v>
      </c>
      <c r="M81" s="222">
        <v>1</v>
      </c>
      <c r="N81" s="213"/>
      <c r="O81" s="121">
        <v>1</v>
      </c>
      <c r="P81" s="121"/>
      <c r="Q81" s="121"/>
      <c r="R81" s="121"/>
      <c r="S81" s="122"/>
      <c r="T81" s="342">
        <v>1.38</v>
      </c>
      <c r="U81" s="26" t="s">
        <v>161</v>
      </c>
      <c r="V81" s="4" t="s">
        <v>87</v>
      </c>
      <c r="W81" s="34" t="s">
        <v>349</v>
      </c>
      <c r="X81" s="4" t="s">
        <v>86</v>
      </c>
      <c r="Y81" s="94" t="s">
        <v>348</v>
      </c>
    </row>
    <row r="82" spans="1:27" ht="60" customHeight="1" thickBot="1">
      <c r="A82" s="410"/>
      <c r="B82" s="312">
        <v>76</v>
      </c>
      <c r="C82" s="432"/>
      <c r="D82" s="432"/>
      <c r="E82" s="481"/>
      <c r="F82" s="428"/>
      <c r="G82" s="223" t="s">
        <v>453</v>
      </c>
      <c r="H82" s="224">
        <v>54154191</v>
      </c>
      <c r="I82" s="225" t="s">
        <v>454</v>
      </c>
      <c r="J82" s="225" t="s">
        <v>455</v>
      </c>
      <c r="K82" s="226" t="s">
        <v>452</v>
      </c>
      <c r="L82" s="226">
        <v>3</v>
      </c>
      <c r="M82" s="227">
        <v>17</v>
      </c>
      <c r="N82" s="214">
        <v>1.5</v>
      </c>
      <c r="O82" s="123"/>
      <c r="P82" s="123"/>
      <c r="Q82" s="123"/>
      <c r="R82" s="123"/>
      <c r="S82" s="124"/>
      <c r="T82" s="343">
        <v>3.35</v>
      </c>
      <c r="U82" s="112" t="s">
        <v>456</v>
      </c>
      <c r="V82" s="108" t="s">
        <v>88</v>
      </c>
      <c r="W82" s="109" t="s">
        <v>349</v>
      </c>
      <c r="X82" s="110" t="s">
        <v>86</v>
      </c>
      <c r="Y82" s="111" t="s">
        <v>348</v>
      </c>
    </row>
    <row r="83" spans="1:27" s="11" customFormat="1" ht="42" customHeight="1" thickBot="1">
      <c r="A83" s="405"/>
      <c r="B83" s="406"/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7"/>
      <c r="N83" s="125" t="s">
        <v>530</v>
      </c>
      <c r="O83" s="126">
        <f>SUM(O6:O81)</f>
        <v>120.11999999999998</v>
      </c>
      <c r="P83" s="127">
        <f t="shared" ref="P83:S83" si="0">SUM(P6:P81)</f>
        <v>33.9</v>
      </c>
      <c r="Q83" s="127">
        <f t="shared" si="0"/>
        <v>0</v>
      </c>
      <c r="R83" s="127">
        <f t="shared" si="0"/>
        <v>0</v>
      </c>
      <c r="S83" s="128">
        <f t="shared" si="0"/>
        <v>10</v>
      </c>
      <c r="T83" s="257">
        <v>571.86999999999989</v>
      </c>
      <c r="U83" s="378"/>
      <c r="V83" s="378"/>
      <c r="W83" s="378"/>
      <c r="X83" s="378"/>
      <c r="Y83" s="379"/>
    </row>
    <row r="84" spans="1:27" ht="41.25" customHeight="1" thickBot="1">
      <c r="A84" s="354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6"/>
    </row>
    <row r="85" spans="1:27" ht="42" customHeight="1" thickBot="1">
      <c r="A85" s="380" t="s">
        <v>213</v>
      </c>
      <c r="B85" s="381"/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81"/>
      <c r="Q85" s="381"/>
      <c r="R85" s="381"/>
      <c r="S85" s="381"/>
      <c r="T85" s="381"/>
      <c r="U85" s="381"/>
      <c r="V85" s="381"/>
      <c r="W85" s="381"/>
      <c r="X85" s="381"/>
      <c r="Y85" s="382"/>
    </row>
    <row r="86" spans="1:27" ht="57" customHeight="1">
      <c r="A86" s="357" t="s">
        <v>187</v>
      </c>
      <c r="B86" s="309">
        <v>1</v>
      </c>
      <c r="C86" s="384" t="s">
        <v>166</v>
      </c>
      <c r="D86" s="384" t="s">
        <v>0</v>
      </c>
      <c r="E86" s="387" t="s">
        <v>204</v>
      </c>
      <c r="F86" s="390" t="s">
        <v>169</v>
      </c>
      <c r="G86" s="103" t="s">
        <v>304</v>
      </c>
      <c r="H86" s="105">
        <v>67473095</v>
      </c>
      <c r="I86" s="105" t="s">
        <v>540</v>
      </c>
      <c r="J86" s="105">
        <v>7056002</v>
      </c>
      <c r="K86" s="228" t="s">
        <v>2</v>
      </c>
      <c r="L86" s="228">
        <v>3</v>
      </c>
      <c r="M86" s="229">
        <v>40</v>
      </c>
      <c r="N86" s="129"/>
      <c r="O86" s="130"/>
      <c r="P86" s="130">
        <v>40</v>
      </c>
      <c r="Q86" s="130"/>
      <c r="R86" s="130"/>
      <c r="S86" s="131"/>
      <c r="T86" s="258">
        <v>27.73</v>
      </c>
      <c r="U86" s="103" t="s">
        <v>161</v>
      </c>
      <c r="V86" s="104" t="s">
        <v>87</v>
      </c>
      <c r="W86" s="105" t="s">
        <v>349</v>
      </c>
      <c r="X86" s="104" t="s">
        <v>86</v>
      </c>
      <c r="Y86" s="106" t="s">
        <v>348</v>
      </c>
      <c r="AA86" s="52"/>
    </row>
    <row r="87" spans="1:27" ht="57" customHeight="1">
      <c r="A87" s="383"/>
      <c r="B87" s="313">
        <v>2</v>
      </c>
      <c r="C87" s="385"/>
      <c r="D87" s="385"/>
      <c r="E87" s="388"/>
      <c r="F87" s="391"/>
      <c r="G87" s="107" t="s">
        <v>304</v>
      </c>
      <c r="H87" s="38">
        <v>322056178535</v>
      </c>
      <c r="I87" s="34" t="s">
        <v>541</v>
      </c>
      <c r="J87" s="34">
        <v>7056003</v>
      </c>
      <c r="K87" s="20" t="s">
        <v>2</v>
      </c>
      <c r="L87" s="20">
        <v>3</v>
      </c>
      <c r="M87" s="230">
        <v>40</v>
      </c>
      <c r="N87" s="132"/>
      <c r="O87" s="133"/>
      <c r="P87" s="133">
        <v>40</v>
      </c>
      <c r="Q87" s="133"/>
      <c r="R87" s="133"/>
      <c r="S87" s="134"/>
      <c r="T87" s="259">
        <v>19.059999999999999</v>
      </c>
      <c r="U87" s="107" t="s">
        <v>161</v>
      </c>
      <c r="V87" s="4" t="s">
        <v>87</v>
      </c>
      <c r="W87" s="34" t="s">
        <v>349</v>
      </c>
      <c r="X87" s="4" t="s">
        <v>86</v>
      </c>
      <c r="Y87" s="94" t="s">
        <v>348</v>
      </c>
    </row>
    <row r="88" spans="1:27" ht="57" customHeight="1">
      <c r="A88" s="383"/>
      <c r="B88" s="311">
        <v>3</v>
      </c>
      <c r="C88" s="385"/>
      <c r="D88" s="385"/>
      <c r="E88" s="388"/>
      <c r="F88" s="391"/>
      <c r="G88" s="107" t="s">
        <v>305</v>
      </c>
      <c r="H88" s="38">
        <v>322056257755</v>
      </c>
      <c r="I88" s="34" t="s">
        <v>545</v>
      </c>
      <c r="J88" s="34">
        <v>7056005</v>
      </c>
      <c r="K88" s="20" t="s">
        <v>2</v>
      </c>
      <c r="L88" s="20">
        <v>3</v>
      </c>
      <c r="M88" s="230">
        <v>40</v>
      </c>
      <c r="N88" s="132"/>
      <c r="O88" s="133"/>
      <c r="P88" s="133">
        <v>40</v>
      </c>
      <c r="Q88" s="133"/>
      <c r="R88" s="133"/>
      <c r="S88" s="134"/>
      <c r="T88" s="259">
        <v>22.08</v>
      </c>
      <c r="U88" s="107" t="s">
        <v>161</v>
      </c>
      <c r="V88" s="4" t="s">
        <v>87</v>
      </c>
      <c r="W88" s="34" t="s">
        <v>349</v>
      </c>
      <c r="X88" s="4" t="s">
        <v>86</v>
      </c>
      <c r="Y88" s="94" t="s">
        <v>348</v>
      </c>
    </row>
    <row r="89" spans="1:27" ht="57" customHeight="1">
      <c r="A89" s="383"/>
      <c r="B89" s="310">
        <v>4</v>
      </c>
      <c r="C89" s="385"/>
      <c r="D89" s="385"/>
      <c r="E89" s="388"/>
      <c r="F89" s="391"/>
      <c r="G89" s="107" t="s">
        <v>463</v>
      </c>
      <c r="H89" s="34" t="s">
        <v>459</v>
      </c>
      <c r="I89" s="34" t="s">
        <v>539</v>
      </c>
      <c r="J89" s="34">
        <v>7056010</v>
      </c>
      <c r="K89" s="20" t="s">
        <v>2</v>
      </c>
      <c r="L89" s="20">
        <v>3</v>
      </c>
      <c r="M89" s="230">
        <v>16.5</v>
      </c>
      <c r="N89" s="132"/>
      <c r="O89" s="133"/>
      <c r="P89" s="133">
        <v>16.5</v>
      </c>
      <c r="Q89" s="133"/>
      <c r="R89" s="133"/>
      <c r="S89" s="134"/>
      <c r="T89" s="259">
        <v>0</v>
      </c>
      <c r="U89" s="107" t="s">
        <v>161</v>
      </c>
      <c r="V89" s="4" t="s">
        <v>87</v>
      </c>
      <c r="W89" s="34" t="s">
        <v>349</v>
      </c>
      <c r="X89" s="4" t="s">
        <v>86</v>
      </c>
      <c r="Y89" s="94" t="s">
        <v>348</v>
      </c>
    </row>
    <row r="90" spans="1:27" ht="57" customHeight="1">
      <c r="A90" s="383"/>
      <c r="B90" s="311">
        <v>5</v>
      </c>
      <c r="C90" s="385"/>
      <c r="D90" s="385"/>
      <c r="E90" s="388"/>
      <c r="F90" s="391"/>
      <c r="G90" s="107" t="s">
        <v>306</v>
      </c>
      <c r="H90" s="34">
        <v>95165138</v>
      </c>
      <c r="I90" s="34" t="s">
        <v>543</v>
      </c>
      <c r="J90" s="34">
        <v>7056238</v>
      </c>
      <c r="K90" s="20" t="s">
        <v>92</v>
      </c>
      <c r="L90" s="20">
        <v>1</v>
      </c>
      <c r="M90" s="230">
        <v>5.7</v>
      </c>
      <c r="N90" s="132"/>
      <c r="O90" s="133"/>
      <c r="P90" s="133"/>
      <c r="Q90" s="133">
        <v>5.7</v>
      </c>
      <c r="R90" s="133"/>
      <c r="S90" s="134"/>
      <c r="T90" s="259">
        <v>0.61</v>
      </c>
      <c r="U90" s="107" t="s">
        <v>161</v>
      </c>
      <c r="V90" s="4" t="s">
        <v>87</v>
      </c>
      <c r="W90" s="34" t="s">
        <v>349</v>
      </c>
      <c r="X90" s="4" t="s">
        <v>86</v>
      </c>
      <c r="Y90" s="94" t="s">
        <v>348</v>
      </c>
    </row>
    <row r="91" spans="1:27" ht="57" customHeight="1">
      <c r="A91" s="383"/>
      <c r="B91" s="310">
        <v>6</v>
      </c>
      <c r="C91" s="385"/>
      <c r="D91" s="385"/>
      <c r="E91" s="388"/>
      <c r="F91" s="391"/>
      <c r="G91" s="107" t="s">
        <v>462</v>
      </c>
      <c r="H91" s="34">
        <v>70143002</v>
      </c>
      <c r="I91" s="34" t="s">
        <v>546</v>
      </c>
      <c r="J91" s="34" t="s">
        <v>460</v>
      </c>
      <c r="K91" s="20" t="s">
        <v>92</v>
      </c>
      <c r="L91" s="20">
        <v>3</v>
      </c>
      <c r="M91" s="230">
        <v>5.7</v>
      </c>
      <c r="N91" s="132"/>
      <c r="O91" s="133"/>
      <c r="P91" s="133"/>
      <c r="Q91" s="133">
        <v>5.7</v>
      </c>
      <c r="R91" s="133"/>
      <c r="S91" s="134"/>
      <c r="T91" s="259">
        <v>0</v>
      </c>
      <c r="U91" s="107" t="s">
        <v>161</v>
      </c>
      <c r="V91" s="4" t="s">
        <v>87</v>
      </c>
      <c r="W91" s="34" t="s">
        <v>349</v>
      </c>
      <c r="X91" s="4" t="s">
        <v>86</v>
      </c>
      <c r="Y91" s="94" t="s">
        <v>348</v>
      </c>
    </row>
    <row r="92" spans="1:27" ht="57" customHeight="1">
      <c r="A92" s="383"/>
      <c r="B92" s="311">
        <v>7</v>
      </c>
      <c r="C92" s="385"/>
      <c r="D92" s="385"/>
      <c r="E92" s="388"/>
      <c r="F92" s="391"/>
      <c r="G92" s="107" t="s">
        <v>461</v>
      </c>
      <c r="H92" s="34">
        <v>94705527</v>
      </c>
      <c r="I92" s="34" t="s">
        <v>544</v>
      </c>
      <c r="J92" s="34">
        <v>5081150</v>
      </c>
      <c r="K92" s="20" t="s">
        <v>92</v>
      </c>
      <c r="L92" s="20">
        <v>3</v>
      </c>
      <c r="M92" s="230">
        <v>17.3</v>
      </c>
      <c r="N92" s="132"/>
      <c r="O92" s="133"/>
      <c r="P92" s="133"/>
      <c r="Q92" s="133">
        <v>17.3</v>
      </c>
      <c r="R92" s="133"/>
      <c r="S92" s="134"/>
      <c r="T92" s="259">
        <v>2.1</v>
      </c>
      <c r="U92" s="107" t="s">
        <v>161</v>
      </c>
      <c r="V92" s="4" t="s">
        <v>87</v>
      </c>
      <c r="W92" s="34" t="s">
        <v>349</v>
      </c>
      <c r="X92" s="4" t="s">
        <v>86</v>
      </c>
      <c r="Y92" s="94" t="s">
        <v>348</v>
      </c>
    </row>
    <row r="93" spans="1:27" ht="57" customHeight="1">
      <c r="A93" s="383"/>
      <c r="B93" s="310">
        <v>8</v>
      </c>
      <c r="C93" s="385"/>
      <c r="D93" s="385"/>
      <c r="E93" s="388"/>
      <c r="F93" s="391"/>
      <c r="G93" s="231" t="s">
        <v>227</v>
      </c>
      <c r="H93" s="34">
        <v>94273946</v>
      </c>
      <c r="I93" s="34" t="s">
        <v>547</v>
      </c>
      <c r="J93" s="34" t="s">
        <v>133</v>
      </c>
      <c r="K93" s="17" t="s">
        <v>2</v>
      </c>
      <c r="L93" s="17">
        <v>3</v>
      </c>
      <c r="M93" s="67">
        <v>40</v>
      </c>
      <c r="N93" s="135"/>
      <c r="O93" s="119"/>
      <c r="P93" s="119">
        <v>40</v>
      </c>
      <c r="Q93" s="119"/>
      <c r="R93" s="119"/>
      <c r="S93" s="136"/>
      <c r="T93" s="259">
        <v>4.1900000000000004</v>
      </c>
      <c r="U93" s="107" t="s">
        <v>161</v>
      </c>
      <c r="V93" s="34" t="s">
        <v>87</v>
      </c>
      <c r="W93" s="34" t="s">
        <v>349</v>
      </c>
      <c r="X93" s="34" t="s">
        <v>86</v>
      </c>
      <c r="Y93" s="94" t="s">
        <v>348</v>
      </c>
    </row>
    <row r="94" spans="1:27" ht="57" customHeight="1" thickBot="1">
      <c r="A94" s="358"/>
      <c r="B94" s="314">
        <v>9</v>
      </c>
      <c r="C94" s="386"/>
      <c r="D94" s="386"/>
      <c r="E94" s="389"/>
      <c r="F94" s="392"/>
      <c r="G94" s="223" t="s">
        <v>307</v>
      </c>
      <c r="H94" s="232">
        <v>322056094087</v>
      </c>
      <c r="I94" s="109" t="s">
        <v>542</v>
      </c>
      <c r="J94" s="109">
        <v>152401</v>
      </c>
      <c r="K94" s="233" t="s">
        <v>2</v>
      </c>
      <c r="L94" s="233">
        <v>3</v>
      </c>
      <c r="M94" s="234">
        <v>17.3</v>
      </c>
      <c r="N94" s="137"/>
      <c r="O94" s="138"/>
      <c r="P94" s="138">
        <v>17.3</v>
      </c>
      <c r="Q94" s="138"/>
      <c r="R94" s="138"/>
      <c r="S94" s="139"/>
      <c r="T94" s="260">
        <v>0.98</v>
      </c>
      <c r="U94" s="114" t="s">
        <v>161</v>
      </c>
      <c r="V94" s="16" t="s">
        <v>87</v>
      </c>
      <c r="W94" s="63" t="s">
        <v>349</v>
      </c>
      <c r="X94" s="16" t="s">
        <v>86</v>
      </c>
      <c r="Y94" s="31" t="s">
        <v>348</v>
      </c>
      <c r="AA94" s="52"/>
    </row>
    <row r="95" spans="1:27" s="11" customFormat="1" ht="42" customHeight="1" thickTop="1" thickBot="1">
      <c r="A95" s="403"/>
      <c r="B95" s="404"/>
      <c r="C95" s="404"/>
      <c r="D95" s="404"/>
      <c r="E95" s="404"/>
      <c r="F95" s="404"/>
      <c r="G95" s="404"/>
      <c r="H95" s="404"/>
      <c r="I95" s="404"/>
      <c r="J95" s="404"/>
      <c r="K95" s="404"/>
      <c r="L95" s="404"/>
      <c r="M95" s="404"/>
      <c r="N95" s="140" t="s">
        <v>531</v>
      </c>
      <c r="O95" s="126">
        <f t="shared" ref="O95:S95" si="1">SUM(O86:O94)</f>
        <v>0</v>
      </c>
      <c r="P95" s="127">
        <f t="shared" si="1"/>
        <v>193.8</v>
      </c>
      <c r="Q95" s="127">
        <f t="shared" si="1"/>
        <v>28.700000000000003</v>
      </c>
      <c r="R95" s="127">
        <f t="shared" si="1"/>
        <v>0</v>
      </c>
      <c r="S95" s="128">
        <f t="shared" si="1"/>
        <v>0</v>
      </c>
      <c r="T95" s="257">
        <v>76.75</v>
      </c>
      <c r="U95" s="393"/>
      <c r="V95" s="378"/>
      <c r="W95" s="378"/>
      <c r="X95" s="378"/>
      <c r="Y95" s="379"/>
      <c r="AA95" s="51"/>
    </row>
    <row r="96" spans="1:27" ht="41.25" customHeight="1" thickBot="1">
      <c r="A96" s="354"/>
      <c r="B96" s="355"/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6"/>
    </row>
    <row r="97" spans="1:25" ht="42" customHeight="1" thickBot="1">
      <c r="A97" s="349" t="s">
        <v>214</v>
      </c>
      <c r="B97" s="350"/>
      <c r="C97" s="350"/>
      <c r="D97" s="350"/>
      <c r="E97" s="350"/>
      <c r="F97" s="350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0"/>
      <c r="T97" s="350"/>
      <c r="U97" s="350"/>
      <c r="V97" s="350"/>
      <c r="W97" s="350"/>
      <c r="X97" s="350"/>
      <c r="Y97" s="351"/>
    </row>
    <row r="98" spans="1:25" ht="75.75" customHeight="1">
      <c r="A98" s="369" t="s">
        <v>551</v>
      </c>
      <c r="B98" s="309">
        <v>1</v>
      </c>
      <c r="C98" s="363" t="s">
        <v>166</v>
      </c>
      <c r="D98" s="366" t="s">
        <v>0</v>
      </c>
      <c r="E98" s="361" t="s">
        <v>204</v>
      </c>
      <c r="F98" s="401" t="s">
        <v>170</v>
      </c>
      <c r="G98" s="103" t="s">
        <v>309</v>
      </c>
      <c r="H98" s="235" t="s">
        <v>464</v>
      </c>
      <c r="I98" s="236" t="s">
        <v>465</v>
      </c>
      <c r="J98" s="105" t="s">
        <v>90</v>
      </c>
      <c r="K98" s="228" t="s">
        <v>2</v>
      </c>
      <c r="L98" s="228">
        <v>3</v>
      </c>
      <c r="M98" s="229">
        <v>17</v>
      </c>
      <c r="N98" s="129"/>
      <c r="O98" s="141"/>
      <c r="P98" s="142">
        <v>17</v>
      </c>
      <c r="Q98" s="142"/>
      <c r="R98" s="142"/>
      <c r="S98" s="143"/>
      <c r="T98" s="329">
        <v>1.77</v>
      </c>
      <c r="U98" s="25" t="s">
        <v>161</v>
      </c>
      <c r="V98" s="18" t="s">
        <v>87</v>
      </c>
      <c r="W98" s="61" t="s">
        <v>349</v>
      </c>
      <c r="X98" s="69" t="s">
        <v>86</v>
      </c>
      <c r="Y98" s="62" t="s">
        <v>348</v>
      </c>
    </row>
    <row r="99" spans="1:25" ht="75.75" customHeight="1" thickBot="1">
      <c r="A99" s="371"/>
      <c r="B99" s="315">
        <v>2</v>
      </c>
      <c r="C99" s="365"/>
      <c r="D99" s="368"/>
      <c r="E99" s="362"/>
      <c r="F99" s="402"/>
      <c r="G99" s="223" t="s">
        <v>310</v>
      </c>
      <c r="H99" s="110">
        <v>90794366</v>
      </c>
      <c r="I99" s="237" t="s">
        <v>466</v>
      </c>
      <c r="J99" s="109" t="s">
        <v>91</v>
      </c>
      <c r="K99" s="233" t="s">
        <v>2</v>
      </c>
      <c r="L99" s="233">
        <v>3</v>
      </c>
      <c r="M99" s="234">
        <v>8</v>
      </c>
      <c r="N99" s="144"/>
      <c r="O99" s="145"/>
      <c r="P99" s="138">
        <v>8</v>
      </c>
      <c r="Q99" s="138"/>
      <c r="R99" s="138"/>
      <c r="S99" s="139"/>
      <c r="T99" s="260">
        <v>0.94</v>
      </c>
      <c r="U99" s="27" t="s">
        <v>161</v>
      </c>
      <c r="V99" s="16" t="s">
        <v>87</v>
      </c>
      <c r="W99" s="58" t="s">
        <v>349</v>
      </c>
      <c r="X99" s="100" t="s">
        <v>86</v>
      </c>
      <c r="Y99" s="60" t="s">
        <v>348</v>
      </c>
    </row>
    <row r="100" spans="1:25" s="11" customFormat="1" ht="42" customHeight="1" thickTop="1" thickBot="1">
      <c r="A100" s="403"/>
      <c r="B100" s="404"/>
      <c r="C100" s="404"/>
      <c r="D100" s="404"/>
      <c r="E100" s="404"/>
      <c r="F100" s="404"/>
      <c r="G100" s="404"/>
      <c r="H100" s="404"/>
      <c r="I100" s="404"/>
      <c r="J100" s="404"/>
      <c r="K100" s="404"/>
      <c r="L100" s="404"/>
      <c r="M100" s="407"/>
      <c r="N100" s="146" t="s">
        <v>531</v>
      </c>
      <c r="O100" s="126">
        <f t="shared" ref="O100:S100" si="2">SUM(O98:O99)</f>
        <v>0</v>
      </c>
      <c r="P100" s="127">
        <f t="shared" si="2"/>
        <v>25</v>
      </c>
      <c r="Q100" s="127">
        <f t="shared" si="2"/>
        <v>0</v>
      </c>
      <c r="R100" s="127">
        <f t="shared" si="2"/>
        <v>0</v>
      </c>
      <c r="S100" s="128">
        <f t="shared" si="2"/>
        <v>0</v>
      </c>
      <c r="T100" s="257">
        <v>2.71</v>
      </c>
      <c r="U100" s="352"/>
      <c r="V100" s="352"/>
      <c r="W100" s="352"/>
      <c r="X100" s="352"/>
      <c r="Y100" s="353"/>
    </row>
    <row r="101" spans="1:25" ht="41.25" customHeight="1" thickBot="1">
      <c r="A101" s="450"/>
      <c r="B101" s="451"/>
      <c r="C101" s="451"/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2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3"/>
    </row>
    <row r="102" spans="1:25" ht="42" customHeight="1" thickBot="1">
      <c r="A102" s="349" t="s">
        <v>215</v>
      </c>
      <c r="B102" s="350"/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0"/>
      <c r="X102" s="350"/>
      <c r="Y102" s="351"/>
    </row>
    <row r="103" spans="1:25" ht="84" customHeight="1">
      <c r="A103" s="369" t="s">
        <v>188</v>
      </c>
      <c r="B103" s="309">
        <v>1</v>
      </c>
      <c r="C103" s="454" t="s">
        <v>166</v>
      </c>
      <c r="D103" s="366" t="s">
        <v>0</v>
      </c>
      <c r="E103" s="361" t="s">
        <v>203</v>
      </c>
      <c r="F103" s="401" t="s">
        <v>171</v>
      </c>
      <c r="G103" s="103" t="s">
        <v>93</v>
      </c>
      <c r="H103" s="235" t="s">
        <v>354</v>
      </c>
      <c r="I103" s="236" t="s">
        <v>355</v>
      </c>
      <c r="J103" s="104" t="s">
        <v>94</v>
      </c>
      <c r="K103" s="228" t="s">
        <v>2</v>
      </c>
      <c r="L103" s="228">
        <v>3</v>
      </c>
      <c r="M103" s="229">
        <v>40</v>
      </c>
      <c r="N103" s="129"/>
      <c r="O103" s="141"/>
      <c r="P103" s="142">
        <v>40</v>
      </c>
      <c r="Q103" s="142"/>
      <c r="R103" s="142"/>
      <c r="S103" s="143"/>
      <c r="T103" s="330">
        <v>0.96</v>
      </c>
      <c r="U103" s="25" t="s">
        <v>161</v>
      </c>
      <c r="V103" s="18" t="s">
        <v>87</v>
      </c>
      <c r="W103" s="61" t="s">
        <v>349</v>
      </c>
      <c r="X103" s="69" t="s">
        <v>86</v>
      </c>
      <c r="Y103" s="62" t="s">
        <v>348</v>
      </c>
    </row>
    <row r="104" spans="1:25" ht="84" customHeight="1">
      <c r="A104" s="370"/>
      <c r="B104" s="310">
        <v>2</v>
      </c>
      <c r="C104" s="455"/>
      <c r="D104" s="367"/>
      <c r="E104" s="430"/>
      <c r="F104" s="429"/>
      <c r="G104" s="107" t="s">
        <v>95</v>
      </c>
      <c r="H104" s="32" t="s">
        <v>356</v>
      </c>
      <c r="I104" s="33" t="s">
        <v>357</v>
      </c>
      <c r="J104" s="4" t="s">
        <v>96</v>
      </c>
      <c r="K104" s="20" t="s">
        <v>2</v>
      </c>
      <c r="L104" s="20">
        <v>3</v>
      </c>
      <c r="M104" s="230">
        <v>27.7</v>
      </c>
      <c r="N104" s="132"/>
      <c r="O104" s="147"/>
      <c r="P104" s="133">
        <v>27.7</v>
      </c>
      <c r="Q104" s="133"/>
      <c r="R104" s="133"/>
      <c r="S104" s="134"/>
      <c r="T104" s="331">
        <v>3.37</v>
      </c>
      <c r="U104" s="26" t="s">
        <v>161</v>
      </c>
      <c r="V104" s="4" t="s">
        <v>87</v>
      </c>
      <c r="W104" s="34" t="s">
        <v>349</v>
      </c>
      <c r="X104" s="4" t="s">
        <v>86</v>
      </c>
      <c r="Y104" s="94" t="s">
        <v>348</v>
      </c>
    </row>
    <row r="105" spans="1:25" ht="84" customHeight="1" thickBot="1">
      <c r="A105" s="371"/>
      <c r="B105" s="315">
        <v>3</v>
      </c>
      <c r="C105" s="456"/>
      <c r="D105" s="368"/>
      <c r="E105" s="362"/>
      <c r="F105" s="402"/>
      <c r="G105" s="223" t="s">
        <v>358</v>
      </c>
      <c r="H105" s="238" t="s">
        <v>359</v>
      </c>
      <c r="I105" s="237" t="s">
        <v>360</v>
      </c>
      <c r="J105" s="110" t="s">
        <v>97</v>
      </c>
      <c r="K105" s="233" t="s">
        <v>2</v>
      </c>
      <c r="L105" s="233">
        <v>3</v>
      </c>
      <c r="M105" s="234">
        <v>22.1</v>
      </c>
      <c r="N105" s="144"/>
      <c r="O105" s="145"/>
      <c r="P105" s="138">
        <v>22.1</v>
      </c>
      <c r="Q105" s="138"/>
      <c r="R105" s="138"/>
      <c r="S105" s="139"/>
      <c r="T105" s="332">
        <v>4.7</v>
      </c>
      <c r="U105" s="76" t="s">
        <v>161</v>
      </c>
      <c r="V105" s="100" t="s">
        <v>87</v>
      </c>
      <c r="W105" s="58" t="s">
        <v>349</v>
      </c>
      <c r="X105" s="100" t="s">
        <v>86</v>
      </c>
      <c r="Y105" s="60" t="s">
        <v>348</v>
      </c>
    </row>
    <row r="106" spans="1:25" s="11" customFormat="1" ht="42" customHeight="1" thickTop="1" thickBot="1">
      <c r="A106" s="403"/>
      <c r="B106" s="404"/>
      <c r="C106" s="404"/>
      <c r="D106" s="404"/>
      <c r="E106" s="404"/>
      <c r="F106" s="404"/>
      <c r="G106" s="404"/>
      <c r="H106" s="404"/>
      <c r="I106" s="404"/>
      <c r="J106" s="404"/>
      <c r="K106" s="404"/>
      <c r="L106" s="404"/>
      <c r="M106" s="407"/>
      <c r="N106" s="146" t="s">
        <v>531</v>
      </c>
      <c r="O106" s="126">
        <f>SUM(O103:O105)</f>
        <v>0</v>
      </c>
      <c r="P106" s="127">
        <f t="shared" ref="P106:S106" si="3">SUM(P103:P105)</f>
        <v>89.800000000000011</v>
      </c>
      <c r="Q106" s="127">
        <f t="shared" si="3"/>
        <v>0</v>
      </c>
      <c r="R106" s="127">
        <f t="shared" si="3"/>
        <v>0</v>
      </c>
      <c r="S106" s="128">
        <f t="shared" si="3"/>
        <v>0</v>
      </c>
      <c r="T106" s="257">
        <v>9.0300000000000011</v>
      </c>
      <c r="U106" s="352"/>
      <c r="V106" s="352"/>
      <c r="W106" s="352"/>
      <c r="X106" s="352"/>
      <c r="Y106" s="353"/>
    </row>
    <row r="107" spans="1:25" ht="41.25" customHeight="1" thickBot="1">
      <c r="A107" s="354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  <c r="P107" s="355"/>
      <c r="Q107" s="355"/>
      <c r="R107" s="355"/>
      <c r="S107" s="355"/>
      <c r="T107" s="355"/>
      <c r="U107" s="355"/>
      <c r="V107" s="355"/>
      <c r="W107" s="355"/>
      <c r="X107" s="355"/>
      <c r="Y107" s="356"/>
    </row>
    <row r="108" spans="1:25" ht="42" customHeight="1" thickBot="1">
      <c r="A108" s="349" t="s">
        <v>216</v>
      </c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1"/>
    </row>
    <row r="109" spans="1:25" ht="84.75" customHeight="1">
      <c r="A109" s="369" t="s">
        <v>189</v>
      </c>
      <c r="B109" s="96">
        <v>1</v>
      </c>
      <c r="C109" s="363" t="s">
        <v>166</v>
      </c>
      <c r="D109" s="366">
        <v>6381792968</v>
      </c>
      <c r="E109" s="361" t="s">
        <v>202</v>
      </c>
      <c r="F109" s="401" t="s">
        <v>172</v>
      </c>
      <c r="G109" s="103" t="s">
        <v>311</v>
      </c>
      <c r="H109" s="236" t="s">
        <v>350</v>
      </c>
      <c r="I109" s="236" t="s">
        <v>351</v>
      </c>
      <c r="J109" s="105" t="s">
        <v>98</v>
      </c>
      <c r="K109" s="228" t="s">
        <v>2</v>
      </c>
      <c r="L109" s="228">
        <v>3</v>
      </c>
      <c r="M109" s="229">
        <v>40</v>
      </c>
      <c r="N109" s="129"/>
      <c r="O109" s="141"/>
      <c r="P109" s="142">
        <v>40</v>
      </c>
      <c r="Q109" s="142"/>
      <c r="R109" s="142"/>
      <c r="S109" s="143"/>
      <c r="T109" s="330">
        <v>40.21</v>
      </c>
      <c r="U109" s="68" t="s">
        <v>161</v>
      </c>
      <c r="V109" s="35" t="s">
        <v>99</v>
      </c>
      <c r="W109" s="35" t="s">
        <v>349</v>
      </c>
      <c r="X109" s="35" t="s">
        <v>100</v>
      </c>
      <c r="Y109" s="19" t="s">
        <v>348</v>
      </c>
    </row>
    <row r="110" spans="1:25" ht="84.75" customHeight="1" thickBot="1">
      <c r="A110" s="371"/>
      <c r="B110" s="316">
        <v>2</v>
      </c>
      <c r="C110" s="365"/>
      <c r="D110" s="368"/>
      <c r="E110" s="362"/>
      <c r="F110" s="402"/>
      <c r="G110" s="223" t="s">
        <v>312</v>
      </c>
      <c r="H110" s="237" t="s">
        <v>352</v>
      </c>
      <c r="I110" s="237" t="s">
        <v>353</v>
      </c>
      <c r="J110" s="109" t="s">
        <v>101</v>
      </c>
      <c r="K110" s="233" t="s">
        <v>2</v>
      </c>
      <c r="L110" s="233">
        <v>3</v>
      </c>
      <c r="M110" s="234">
        <v>17.3</v>
      </c>
      <c r="N110" s="144"/>
      <c r="O110" s="145"/>
      <c r="P110" s="138">
        <v>16.5</v>
      </c>
      <c r="Q110" s="138"/>
      <c r="R110" s="138"/>
      <c r="S110" s="139"/>
      <c r="T110" s="332">
        <v>5.79</v>
      </c>
      <c r="U110" s="57" t="s">
        <v>161</v>
      </c>
      <c r="V110" s="36" t="s">
        <v>87</v>
      </c>
      <c r="W110" s="36" t="s">
        <v>349</v>
      </c>
      <c r="X110" s="36" t="s">
        <v>100</v>
      </c>
      <c r="Y110" s="31" t="s">
        <v>348</v>
      </c>
    </row>
    <row r="111" spans="1:25" s="11" customFormat="1" ht="42" customHeight="1" thickTop="1" thickBot="1">
      <c r="A111" s="403"/>
      <c r="B111" s="404"/>
      <c r="C111" s="404"/>
      <c r="D111" s="404"/>
      <c r="E111" s="404"/>
      <c r="F111" s="404"/>
      <c r="G111" s="404"/>
      <c r="H111" s="404"/>
      <c r="I111" s="404"/>
      <c r="J111" s="404"/>
      <c r="K111" s="404"/>
      <c r="L111" s="404"/>
      <c r="M111" s="407"/>
      <c r="N111" s="146" t="s">
        <v>531</v>
      </c>
      <c r="O111" s="148">
        <f>SUM(O109:O110)</f>
        <v>0</v>
      </c>
      <c r="P111" s="148">
        <f t="shared" ref="P111:S111" si="4">SUM(P109:P110)</f>
        <v>56.5</v>
      </c>
      <c r="Q111" s="149">
        <f t="shared" si="4"/>
        <v>0</v>
      </c>
      <c r="R111" s="149">
        <f t="shared" si="4"/>
        <v>0</v>
      </c>
      <c r="S111" s="150">
        <f t="shared" si="4"/>
        <v>0</v>
      </c>
      <c r="T111" s="257">
        <v>46</v>
      </c>
      <c r="U111" s="352"/>
      <c r="V111" s="352"/>
      <c r="W111" s="352"/>
      <c r="X111" s="352"/>
      <c r="Y111" s="353"/>
    </row>
    <row r="112" spans="1:25" ht="41.25" customHeight="1" thickBot="1">
      <c r="A112" s="354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355"/>
      <c r="Y112" s="356"/>
    </row>
    <row r="113" spans="1:25" ht="42" customHeight="1" thickBot="1">
      <c r="A113" s="349" t="s">
        <v>217</v>
      </c>
      <c r="B113" s="350"/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1"/>
    </row>
    <row r="114" spans="1:25" ht="84.75" customHeight="1">
      <c r="A114" s="369" t="s">
        <v>190</v>
      </c>
      <c r="B114" s="96">
        <v>1</v>
      </c>
      <c r="C114" s="363" t="s">
        <v>166</v>
      </c>
      <c r="D114" s="366" t="s">
        <v>0</v>
      </c>
      <c r="E114" s="361" t="s">
        <v>201</v>
      </c>
      <c r="F114" s="401" t="s">
        <v>173</v>
      </c>
      <c r="G114" s="103" t="s">
        <v>313</v>
      </c>
      <c r="H114" s="105">
        <v>63597641</v>
      </c>
      <c r="I114" s="236" t="s">
        <v>361</v>
      </c>
      <c r="J114" s="105" t="s">
        <v>102</v>
      </c>
      <c r="K114" s="228" t="s">
        <v>2</v>
      </c>
      <c r="L114" s="228">
        <v>3</v>
      </c>
      <c r="M114" s="229">
        <v>40</v>
      </c>
      <c r="N114" s="129"/>
      <c r="O114" s="141"/>
      <c r="P114" s="142">
        <v>40</v>
      </c>
      <c r="Q114" s="142"/>
      <c r="R114" s="142"/>
      <c r="S114" s="151"/>
      <c r="T114" s="333">
        <v>17.329999999999998</v>
      </c>
      <c r="U114" s="25" t="s">
        <v>161</v>
      </c>
      <c r="V114" s="35" t="s">
        <v>87</v>
      </c>
      <c r="W114" s="61" t="s">
        <v>349</v>
      </c>
      <c r="X114" s="61" t="s">
        <v>103</v>
      </c>
      <c r="Y114" s="62" t="s">
        <v>348</v>
      </c>
    </row>
    <row r="115" spans="1:25" ht="84.75" customHeight="1">
      <c r="A115" s="370"/>
      <c r="B115" s="26">
        <v>2</v>
      </c>
      <c r="C115" s="364"/>
      <c r="D115" s="367"/>
      <c r="E115" s="430"/>
      <c r="F115" s="429"/>
      <c r="G115" s="107" t="s">
        <v>313</v>
      </c>
      <c r="H115" s="34">
        <v>71590533</v>
      </c>
      <c r="I115" s="33" t="s">
        <v>362</v>
      </c>
      <c r="J115" s="34" t="s">
        <v>104</v>
      </c>
      <c r="K115" s="20" t="s">
        <v>2</v>
      </c>
      <c r="L115" s="20">
        <v>3</v>
      </c>
      <c r="M115" s="230">
        <v>34.6</v>
      </c>
      <c r="N115" s="152"/>
      <c r="O115" s="147"/>
      <c r="P115" s="133">
        <v>32.9</v>
      </c>
      <c r="Q115" s="133"/>
      <c r="R115" s="133"/>
      <c r="S115" s="153"/>
      <c r="T115" s="331">
        <v>10.5</v>
      </c>
      <c r="U115" s="26" t="s">
        <v>161</v>
      </c>
      <c r="V115" s="34" t="s">
        <v>87</v>
      </c>
      <c r="W115" s="58" t="s">
        <v>349</v>
      </c>
      <c r="X115" s="58" t="s">
        <v>103</v>
      </c>
      <c r="Y115" s="60" t="s">
        <v>348</v>
      </c>
    </row>
    <row r="116" spans="1:25" ht="84.75" customHeight="1" thickBot="1">
      <c r="A116" s="371"/>
      <c r="B116" s="316">
        <v>3</v>
      </c>
      <c r="C116" s="365"/>
      <c r="D116" s="368"/>
      <c r="E116" s="362"/>
      <c r="F116" s="402"/>
      <c r="G116" s="223" t="s">
        <v>313</v>
      </c>
      <c r="H116" s="109">
        <v>70102075</v>
      </c>
      <c r="I116" s="237" t="s">
        <v>363</v>
      </c>
      <c r="J116" s="109" t="s">
        <v>105</v>
      </c>
      <c r="K116" s="233" t="s">
        <v>2</v>
      </c>
      <c r="L116" s="233">
        <v>3</v>
      </c>
      <c r="M116" s="234">
        <v>40</v>
      </c>
      <c r="N116" s="145"/>
      <c r="O116" s="145"/>
      <c r="P116" s="138">
        <v>40</v>
      </c>
      <c r="Q116" s="138"/>
      <c r="R116" s="138"/>
      <c r="S116" s="154"/>
      <c r="T116" s="332">
        <v>42.95</v>
      </c>
      <c r="U116" s="27" t="s">
        <v>161</v>
      </c>
      <c r="V116" s="36" t="s">
        <v>87</v>
      </c>
      <c r="W116" s="58" t="s">
        <v>349</v>
      </c>
      <c r="X116" s="59" t="s">
        <v>103</v>
      </c>
      <c r="Y116" s="60" t="s">
        <v>348</v>
      </c>
    </row>
    <row r="117" spans="1:25" s="11" customFormat="1" ht="46.5" customHeight="1" thickTop="1" thickBot="1">
      <c r="A117" s="403"/>
      <c r="B117" s="404"/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7"/>
      <c r="N117" s="140" t="s">
        <v>531</v>
      </c>
      <c r="O117" s="126">
        <f>SUM(O114:O116)</f>
        <v>0</v>
      </c>
      <c r="P117" s="127">
        <f t="shared" ref="P117:S117" si="5">SUM(P114:P116)</f>
        <v>112.9</v>
      </c>
      <c r="Q117" s="127">
        <f t="shared" si="5"/>
        <v>0</v>
      </c>
      <c r="R117" s="127">
        <f t="shared" si="5"/>
        <v>0</v>
      </c>
      <c r="S117" s="155">
        <f t="shared" si="5"/>
        <v>0</v>
      </c>
      <c r="T117" s="257">
        <v>70.78</v>
      </c>
      <c r="U117" s="352"/>
      <c r="V117" s="352"/>
      <c r="W117" s="352"/>
      <c r="X117" s="352"/>
      <c r="Y117" s="353"/>
    </row>
    <row r="118" spans="1:25" ht="46.5" customHeight="1" thickBot="1">
      <c r="A118" s="354"/>
      <c r="B118" s="355"/>
      <c r="C118" s="355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5"/>
      <c r="V118" s="355"/>
      <c r="W118" s="355"/>
      <c r="X118" s="355"/>
      <c r="Y118" s="356"/>
    </row>
    <row r="119" spans="1:25" ht="42" customHeight="1" thickBot="1">
      <c r="A119" s="349" t="s">
        <v>218</v>
      </c>
      <c r="B119" s="350"/>
      <c r="C119" s="350"/>
      <c r="D119" s="350"/>
      <c r="E119" s="350"/>
      <c r="F119" s="350"/>
      <c r="G119" s="350"/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1"/>
    </row>
    <row r="120" spans="1:25" ht="165.75" customHeight="1" thickBot="1">
      <c r="A120" s="37" t="s">
        <v>191</v>
      </c>
      <c r="B120" s="317">
        <v>3</v>
      </c>
      <c r="C120" s="240" t="s">
        <v>199</v>
      </c>
      <c r="D120" s="241">
        <v>6381792968</v>
      </c>
      <c r="E120" s="308" t="s">
        <v>205</v>
      </c>
      <c r="F120" s="307" t="s">
        <v>174</v>
      </c>
      <c r="G120" s="256" t="s">
        <v>106</v>
      </c>
      <c r="H120" s="243">
        <v>322056007064</v>
      </c>
      <c r="I120" s="239" t="s">
        <v>477</v>
      </c>
      <c r="J120" s="239" t="s">
        <v>107</v>
      </c>
      <c r="K120" s="244" t="s">
        <v>2</v>
      </c>
      <c r="L120" s="244">
        <v>3</v>
      </c>
      <c r="M120" s="245">
        <v>40</v>
      </c>
      <c r="N120" s="156"/>
      <c r="O120" s="157"/>
      <c r="P120" s="158">
        <v>40</v>
      </c>
      <c r="Q120" s="158"/>
      <c r="R120" s="158"/>
      <c r="S120" s="159"/>
      <c r="T120" s="334">
        <v>16.54</v>
      </c>
      <c r="U120" s="28" t="s">
        <v>161</v>
      </c>
      <c r="V120" s="21" t="s">
        <v>87</v>
      </c>
      <c r="W120" s="35" t="s">
        <v>349</v>
      </c>
      <c r="X120" s="21" t="s">
        <v>86</v>
      </c>
      <c r="Y120" s="22" t="s">
        <v>342</v>
      </c>
    </row>
    <row r="121" spans="1:25" s="11" customFormat="1" ht="46.5" customHeight="1" thickTop="1" thickBot="1">
      <c r="A121" s="403"/>
      <c r="B121" s="404"/>
      <c r="C121" s="404"/>
      <c r="D121" s="404"/>
      <c r="E121" s="404"/>
      <c r="F121" s="404"/>
      <c r="G121" s="404"/>
      <c r="H121" s="404"/>
      <c r="I121" s="404"/>
      <c r="J121" s="404"/>
      <c r="K121" s="404"/>
      <c r="L121" s="404"/>
      <c r="M121" s="407"/>
      <c r="N121" s="146" t="s">
        <v>531</v>
      </c>
      <c r="O121" s="126">
        <f>SUM(O120)</f>
        <v>0</v>
      </c>
      <c r="P121" s="127">
        <f t="shared" ref="P121:S121" si="6">SUM(P120)</f>
        <v>40</v>
      </c>
      <c r="Q121" s="127">
        <f t="shared" si="6"/>
        <v>0</v>
      </c>
      <c r="R121" s="127">
        <f t="shared" si="6"/>
        <v>0</v>
      </c>
      <c r="S121" s="128">
        <f t="shared" si="6"/>
        <v>0</v>
      </c>
      <c r="T121" s="257">
        <v>16.54</v>
      </c>
      <c r="U121" s="352"/>
      <c r="V121" s="352"/>
      <c r="W121" s="352"/>
      <c r="X121" s="352"/>
      <c r="Y121" s="353"/>
    </row>
    <row r="122" spans="1:25" ht="45.75" customHeight="1" thickBot="1">
      <c r="A122" s="354"/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6"/>
    </row>
    <row r="123" spans="1:25" ht="42" customHeight="1" thickBot="1">
      <c r="A123" s="349" t="s">
        <v>219</v>
      </c>
      <c r="B123" s="350"/>
      <c r="C123" s="350"/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0"/>
      <c r="V123" s="350"/>
      <c r="W123" s="350"/>
      <c r="X123" s="350"/>
      <c r="Y123" s="351"/>
    </row>
    <row r="124" spans="1:25" ht="82.5" customHeight="1">
      <c r="A124" s="357" t="s">
        <v>192</v>
      </c>
      <c r="B124" s="359">
        <v>1</v>
      </c>
      <c r="C124" s="363" t="s">
        <v>166</v>
      </c>
      <c r="D124" s="366">
        <v>6381792968</v>
      </c>
      <c r="E124" s="361" t="s">
        <v>200</v>
      </c>
      <c r="F124" s="401" t="s">
        <v>175</v>
      </c>
      <c r="G124" s="103" t="s">
        <v>108</v>
      </c>
      <c r="H124" s="105">
        <v>87064759</v>
      </c>
      <c r="I124" s="105" t="s">
        <v>537</v>
      </c>
      <c r="J124" s="105" t="s">
        <v>109</v>
      </c>
      <c r="K124" s="228" t="s">
        <v>110</v>
      </c>
      <c r="L124" s="228">
        <v>3</v>
      </c>
      <c r="M124" s="229">
        <v>69</v>
      </c>
      <c r="N124" s="160"/>
      <c r="O124" s="161"/>
      <c r="P124" s="142"/>
      <c r="Q124" s="142"/>
      <c r="R124" s="142">
        <v>69</v>
      </c>
      <c r="S124" s="143"/>
      <c r="T124" s="330">
        <v>36.82</v>
      </c>
      <c r="U124" s="96" t="s">
        <v>161</v>
      </c>
      <c r="V124" s="97" t="s">
        <v>88</v>
      </c>
      <c r="W124" s="97" t="s">
        <v>349</v>
      </c>
      <c r="X124" s="97" t="s">
        <v>86</v>
      </c>
      <c r="Y124" s="99" t="s">
        <v>348</v>
      </c>
    </row>
    <row r="125" spans="1:25" ht="82.5" customHeight="1" thickBot="1">
      <c r="A125" s="358"/>
      <c r="B125" s="360"/>
      <c r="C125" s="365"/>
      <c r="D125" s="368"/>
      <c r="E125" s="362"/>
      <c r="F125" s="402"/>
      <c r="G125" s="223" t="s">
        <v>108</v>
      </c>
      <c r="H125" s="109">
        <v>8394835</v>
      </c>
      <c r="I125" s="109" t="s">
        <v>538</v>
      </c>
      <c r="J125" s="109" t="s">
        <v>111</v>
      </c>
      <c r="K125" s="233" t="s">
        <v>2</v>
      </c>
      <c r="L125" s="233">
        <v>3</v>
      </c>
      <c r="M125" s="234">
        <v>34.6</v>
      </c>
      <c r="N125" s="137"/>
      <c r="O125" s="145"/>
      <c r="P125" s="138">
        <v>32.9</v>
      </c>
      <c r="Q125" s="138"/>
      <c r="R125" s="138"/>
      <c r="S125" s="139"/>
      <c r="T125" s="332">
        <v>6.64</v>
      </c>
      <c r="U125" s="76" t="s">
        <v>161</v>
      </c>
      <c r="V125" s="59" t="s">
        <v>87</v>
      </c>
      <c r="W125" s="58" t="s">
        <v>349</v>
      </c>
      <c r="X125" s="59" t="s">
        <v>86</v>
      </c>
      <c r="Y125" s="60" t="s">
        <v>348</v>
      </c>
    </row>
    <row r="126" spans="1:25" s="11" customFormat="1" ht="46.5" customHeight="1" thickTop="1" thickBot="1">
      <c r="A126" s="403"/>
      <c r="B126" s="404"/>
      <c r="C126" s="404"/>
      <c r="D126" s="404"/>
      <c r="E126" s="404"/>
      <c r="F126" s="404"/>
      <c r="G126" s="404"/>
      <c r="H126" s="404"/>
      <c r="I126" s="404"/>
      <c r="J126" s="404"/>
      <c r="K126" s="404"/>
      <c r="L126" s="404"/>
      <c r="M126" s="407"/>
      <c r="N126" s="162">
        <f>SUM(N124:N125)</f>
        <v>0</v>
      </c>
      <c r="O126" s="126">
        <f>SUM(O124:O125)</f>
        <v>0</v>
      </c>
      <c r="P126" s="127">
        <f t="shared" ref="P126:S126" si="7">SUM(P124:P125)</f>
        <v>32.9</v>
      </c>
      <c r="Q126" s="127">
        <f t="shared" si="7"/>
        <v>0</v>
      </c>
      <c r="R126" s="127">
        <f t="shared" si="7"/>
        <v>69</v>
      </c>
      <c r="S126" s="128">
        <f t="shared" si="7"/>
        <v>0</v>
      </c>
      <c r="T126" s="257">
        <v>43.46</v>
      </c>
      <c r="U126" s="352"/>
      <c r="V126" s="352"/>
      <c r="W126" s="352"/>
      <c r="X126" s="352"/>
      <c r="Y126" s="353"/>
    </row>
    <row r="127" spans="1:25" ht="45.75" customHeight="1" thickBot="1">
      <c r="A127" s="354"/>
      <c r="B127" s="355"/>
      <c r="C127" s="355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5"/>
      <c r="V127" s="355"/>
      <c r="W127" s="355"/>
      <c r="X127" s="355"/>
      <c r="Y127" s="356"/>
    </row>
    <row r="128" spans="1:25" ht="42" customHeight="1" thickBot="1">
      <c r="A128" s="349" t="s">
        <v>220</v>
      </c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350"/>
      <c r="P128" s="350"/>
      <c r="Q128" s="350"/>
      <c r="R128" s="350"/>
      <c r="S128" s="350"/>
      <c r="T128" s="350"/>
      <c r="U128" s="350"/>
      <c r="V128" s="350"/>
      <c r="W128" s="350"/>
      <c r="X128" s="350"/>
      <c r="Y128" s="351"/>
    </row>
    <row r="129" spans="1:25" ht="165" customHeight="1" thickBot="1">
      <c r="A129" s="37" t="s">
        <v>193</v>
      </c>
      <c r="B129" s="318">
        <v>1</v>
      </c>
      <c r="C129" s="242" t="s">
        <v>166</v>
      </c>
      <c r="D129" s="246">
        <v>6381792968</v>
      </c>
      <c r="E129" s="308" t="s">
        <v>206</v>
      </c>
      <c r="F129" s="307" t="s">
        <v>176</v>
      </c>
      <c r="G129" s="256" t="s">
        <v>112</v>
      </c>
      <c r="H129" s="239">
        <v>3490192</v>
      </c>
      <c r="I129" s="239" t="s">
        <v>535</v>
      </c>
      <c r="J129" s="239" t="s">
        <v>113</v>
      </c>
      <c r="K129" s="244" t="s">
        <v>2</v>
      </c>
      <c r="L129" s="244">
        <v>3</v>
      </c>
      <c r="M129" s="245">
        <v>40</v>
      </c>
      <c r="N129" s="156"/>
      <c r="O129" s="157"/>
      <c r="P129" s="158">
        <v>40</v>
      </c>
      <c r="Q129" s="158"/>
      <c r="R129" s="158"/>
      <c r="S129" s="159"/>
      <c r="T129" s="334">
        <v>28.19</v>
      </c>
      <c r="U129" s="28" t="s">
        <v>161</v>
      </c>
      <c r="V129" s="21" t="s">
        <v>87</v>
      </c>
      <c r="W129" s="21" t="s">
        <v>349</v>
      </c>
      <c r="X129" s="21" t="s">
        <v>114</v>
      </c>
      <c r="Y129" s="22" t="s">
        <v>348</v>
      </c>
    </row>
    <row r="130" spans="1:25" s="11" customFormat="1" ht="46.5" customHeight="1" thickBot="1">
      <c r="A130" s="403"/>
      <c r="B130" s="404"/>
      <c r="C130" s="404"/>
      <c r="D130" s="404"/>
      <c r="E130" s="404"/>
      <c r="F130" s="404"/>
      <c r="G130" s="404"/>
      <c r="H130" s="404"/>
      <c r="I130" s="404"/>
      <c r="J130" s="404"/>
      <c r="K130" s="404"/>
      <c r="L130" s="404"/>
      <c r="M130" s="407"/>
      <c r="N130" s="146" t="s">
        <v>531</v>
      </c>
      <c r="O130" s="126">
        <f>SUM(O129)</f>
        <v>0</v>
      </c>
      <c r="P130" s="127">
        <f t="shared" ref="P130:S130" si="8">SUM(P129)</f>
        <v>40</v>
      </c>
      <c r="Q130" s="127">
        <f t="shared" si="8"/>
        <v>0</v>
      </c>
      <c r="R130" s="127">
        <f t="shared" si="8"/>
        <v>0</v>
      </c>
      <c r="S130" s="128">
        <f t="shared" si="8"/>
        <v>0</v>
      </c>
      <c r="T130" s="257">
        <v>28.19</v>
      </c>
      <c r="U130" s="467"/>
      <c r="V130" s="468"/>
      <c r="W130" s="468"/>
      <c r="X130" s="468"/>
      <c r="Y130" s="469"/>
    </row>
    <row r="131" spans="1:25" ht="60.75" customHeight="1" thickBot="1">
      <c r="A131" s="354"/>
      <c r="B131" s="355"/>
      <c r="C131" s="355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6"/>
    </row>
    <row r="132" spans="1:25" ht="33" customHeight="1" thickBot="1">
      <c r="A132" s="349" t="s">
        <v>221</v>
      </c>
      <c r="B132" s="350"/>
      <c r="C132" s="350"/>
      <c r="D132" s="350"/>
      <c r="E132" s="350"/>
      <c r="F132" s="350"/>
      <c r="G132" s="350"/>
      <c r="H132" s="350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0"/>
      <c r="T132" s="350"/>
      <c r="U132" s="350"/>
      <c r="V132" s="350"/>
      <c r="W132" s="350"/>
      <c r="X132" s="350"/>
      <c r="Y132" s="351"/>
    </row>
    <row r="133" spans="1:25" ht="82.5" customHeight="1">
      <c r="A133" s="369" t="s">
        <v>194</v>
      </c>
      <c r="B133" s="359">
        <v>1</v>
      </c>
      <c r="C133" s="363" t="s">
        <v>166</v>
      </c>
      <c r="D133" s="366">
        <v>6381792968</v>
      </c>
      <c r="E133" s="361" t="s">
        <v>207</v>
      </c>
      <c r="F133" s="401" t="s">
        <v>177</v>
      </c>
      <c r="G133" s="103" t="s">
        <v>115</v>
      </c>
      <c r="H133" s="105" t="s">
        <v>474</v>
      </c>
      <c r="I133" s="247" t="s">
        <v>475</v>
      </c>
      <c r="J133" s="105">
        <v>2021017760</v>
      </c>
      <c r="K133" s="228" t="s">
        <v>110</v>
      </c>
      <c r="L133" s="228">
        <v>3</v>
      </c>
      <c r="M133" s="229">
        <v>66</v>
      </c>
      <c r="N133" s="160"/>
      <c r="O133" s="161"/>
      <c r="P133" s="142"/>
      <c r="Q133" s="142"/>
      <c r="R133" s="142">
        <v>66</v>
      </c>
      <c r="S133" s="143"/>
      <c r="T133" s="330">
        <v>27.1</v>
      </c>
      <c r="U133" s="96" t="s">
        <v>161</v>
      </c>
      <c r="V133" s="101" t="s">
        <v>88</v>
      </c>
      <c r="W133" s="97" t="s">
        <v>349</v>
      </c>
      <c r="X133" s="97" t="s">
        <v>114</v>
      </c>
      <c r="Y133" s="99" t="s">
        <v>348</v>
      </c>
    </row>
    <row r="134" spans="1:25" ht="81.75" customHeight="1" thickBot="1">
      <c r="A134" s="371"/>
      <c r="B134" s="360"/>
      <c r="C134" s="365"/>
      <c r="D134" s="368"/>
      <c r="E134" s="362"/>
      <c r="F134" s="402"/>
      <c r="G134" s="223" t="s">
        <v>115</v>
      </c>
      <c r="H134" s="232">
        <v>322056086795</v>
      </c>
      <c r="I134" s="109" t="s">
        <v>476</v>
      </c>
      <c r="J134" s="109">
        <v>2021016198</v>
      </c>
      <c r="K134" s="233" t="s">
        <v>2</v>
      </c>
      <c r="L134" s="233">
        <v>3</v>
      </c>
      <c r="M134" s="234">
        <v>40</v>
      </c>
      <c r="N134" s="137"/>
      <c r="O134" s="145"/>
      <c r="P134" s="138">
        <v>40</v>
      </c>
      <c r="Q134" s="138"/>
      <c r="R134" s="138"/>
      <c r="S134" s="139"/>
      <c r="T134" s="332">
        <v>2.99</v>
      </c>
      <c r="U134" s="76" t="s">
        <v>161</v>
      </c>
      <c r="V134" s="59" t="s">
        <v>87</v>
      </c>
      <c r="W134" s="58" t="s">
        <v>349</v>
      </c>
      <c r="X134" s="59" t="s">
        <v>114</v>
      </c>
      <c r="Y134" s="60" t="s">
        <v>348</v>
      </c>
    </row>
    <row r="135" spans="1:25" s="11" customFormat="1" ht="42" customHeight="1" thickTop="1" thickBot="1">
      <c r="A135" s="403"/>
      <c r="B135" s="404"/>
      <c r="C135" s="404"/>
      <c r="D135" s="404"/>
      <c r="E135" s="404"/>
      <c r="F135" s="404"/>
      <c r="G135" s="404"/>
      <c r="H135" s="404"/>
      <c r="I135" s="404"/>
      <c r="J135" s="404"/>
      <c r="K135" s="404"/>
      <c r="L135" s="404"/>
      <c r="M135" s="407"/>
      <c r="N135" s="146" t="s">
        <v>531</v>
      </c>
      <c r="O135" s="126">
        <f>SUM(O133:O134)</f>
        <v>0</v>
      </c>
      <c r="P135" s="127">
        <f t="shared" ref="P135:S135" si="9">SUM(P133:P134)</f>
        <v>40</v>
      </c>
      <c r="Q135" s="127">
        <f t="shared" si="9"/>
        <v>0</v>
      </c>
      <c r="R135" s="127">
        <f t="shared" si="9"/>
        <v>66</v>
      </c>
      <c r="S135" s="128">
        <f t="shared" si="9"/>
        <v>0</v>
      </c>
      <c r="T135" s="257">
        <v>30.090000000000003</v>
      </c>
      <c r="U135" s="352"/>
      <c r="V135" s="352"/>
      <c r="W135" s="352"/>
      <c r="X135" s="352"/>
      <c r="Y135" s="353"/>
    </row>
    <row r="136" spans="1:25" ht="41.25" customHeight="1" thickBot="1">
      <c r="A136" s="354"/>
      <c r="B136" s="355"/>
      <c r="C136" s="355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/>
      <c r="U136" s="355"/>
      <c r="V136" s="355"/>
      <c r="W136" s="355"/>
      <c r="X136" s="355"/>
      <c r="Y136" s="356"/>
    </row>
    <row r="137" spans="1:25" ht="42" customHeight="1" thickBot="1">
      <c r="A137" s="349" t="s">
        <v>222</v>
      </c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50"/>
      <c r="M137" s="350"/>
      <c r="N137" s="350"/>
      <c r="O137" s="350"/>
      <c r="P137" s="350"/>
      <c r="Q137" s="350"/>
      <c r="R137" s="350"/>
      <c r="S137" s="350"/>
      <c r="T137" s="350"/>
      <c r="U137" s="350"/>
      <c r="V137" s="350"/>
      <c r="W137" s="350"/>
      <c r="X137" s="350"/>
      <c r="Y137" s="351"/>
    </row>
    <row r="138" spans="1:25" ht="81.75" customHeight="1">
      <c r="A138" s="369" t="s">
        <v>195</v>
      </c>
      <c r="B138" s="359">
        <v>1</v>
      </c>
      <c r="C138" s="363" t="s">
        <v>166</v>
      </c>
      <c r="D138" s="366">
        <v>6381792968</v>
      </c>
      <c r="E138" s="361" t="s">
        <v>208</v>
      </c>
      <c r="F138" s="401" t="s">
        <v>178</v>
      </c>
      <c r="G138" s="103" t="s">
        <v>116</v>
      </c>
      <c r="H138" s="105">
        <v>87064571</v>
      </c>
      <c r="I138" s="236" t="s">
        <v>472</v>
      </c>
      <c r="J138" s="105" t="s">
        <v>117</v>
      </c>
      <c r="K138" s="228" t="s">
        <v>118</v>
      </c>
      <c r="L138" s="228">
        <v>3</v>
      </c>
      <c r="M138" s="229">
        <v>34.6</v>
      </c>
      <c r="N138" s="160"/>
      <c r="O138" s="161"/>
      <c r="P138" s="142">
        <v>32.9</v>
      </c>
      <c r="Q138" s="142"/>
      <c r="R138" s="142"/>
      <c r="S138" s="143"/>
      <c r="T138" s="330">
        <v>45.01</v>
      </c>
      <c r="U138" s="96" t="s">
        <v>161</v>
      </c>
      <c r="V138" s="97" t="s">
        <v>87</v>
      </c>
      <c r="W138" s="97" t="s">
        <v>349</v>
      </c>
      <c r="X138" s="97" t="s">
        <v>86</v>
      </c>
      <c r="Y138" s="99" t="s">
        <v>348</v>
      </c>
    </row>
    <row r="139" spans="1:25" ht="82.5" customHeight="1" thickBot="1">
      <c r="A139" s="371"/>
      <c r="B139" s="360"/>
      <c r="C139" s="365"/>
      <c r="D139" s="368"/>
      <c r="E139" s="362"/>
      <c r="F139" s="402"/>
      <c r="G139" s="223" t="s">
        <v>119</v>
      </c>
      <c r="H139" s="109">
        <v>91079292</v>
      </c>
      <c r="I139" s="237" t="s">
        <v>473</v>
      </c>
      <c r="J139" s="109" t="s">
        <v>120</v>
      </c>
      <c r="K139" s="233" t="s">
        <v>2</v>
      </c>
      <c r="L139" s="248">
        <v>3</v>
      </c>
      <c r="M139" s="249">
        <v>22.1</v>
      </c>
      <c r="N139" s="137"/>
      <c r="O139" s="145"/>
      <c r="P139" s="138">
        <v>21.1</v>
      </c>
      <c r="Q139" s="138"/>
      <c r="R139" s="138"/>
      <c r="S139" s="139"/>
      <c r="T139" s="332">
        <v>5.52</v>
      </c>
      <c r="U139" s="76" t="s">
        <v>161</v>
      </c>
      <c r="V139" s="59" t="s">
        <v>87</v>
      </c>
      <c r="W139" s="58" t="s">
        <v>349</v>
      </c>
      <c r="X139" s="59" t="s">
        <v>86</v>
      </c>
      <c r="Y139" s="60" t="s">
        <v>348</v>
      </c>
    </row>
    <row r="140" spans="1:25" s="11" customFormat="1" ht="42" customHeight="1" thickTop="1" thickBot="1">
      <c r="A140" s="403"/>
      <c r="B140" s="404"/>
      <c r="C140" s="404"/>
      <c r="D140" s="404"/>
      <c r="E140" s="404"/>
      <c r="F140" s="404"/>
      <c r="G140" s="404"/>
      <c r="H140" s="404"/>
      <c r="I140" s="404"/>
      <c r="J140" s="404"/>
      <c r="K140" s="404"/>
      <c r="L140" s="404"/>
      <c r="M140" s="407"/>
      <c r="N140" s="146" t="s">
        <v>531</v>
      </c>
      <c r="O140" s="126">
        <f>SUM(O138:O139)</f>
        <v>0</v>
      </c>
      <c r="P140" s="127">
        <f t="shared" ref="P140:S140" si="10">SUM(P138:P139)</f>
        <v>54</v>
      </c>
      <c r="Q140" s="127">
        <f t="shared" si="10"/>
        <v>0</v>
      </c>
      <c r="R140" s="127">
        <f t="shared" si="10"/>
        <v>0</v>
      </c>
      <c r="S140" s="128">
        <f t="shared" si="10"/>
        <v>0</v>
      </c>
      <c r="T140" s="257">
        <v>50.53</v>
      </c>
      <c r="U140" s="352"/>
      <c r="V140" s="352"/>
      <c r="W140" s="352"/>
      <c r="X140" s="352"/>
      <c r="Y140" s="353"/>
    </row>
    <row r="141" spans="1:25" ht="41.25" customHeight="1" thickBot="1">
      <c r="A141" s="354"/>
      <c r="B141" s="355"/>
      <c r="C141" s="355"/>
      <c r="D141" s="355"/>
      <c r="E141" s="355"/>
      <c r="F141" s="355"/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5"/>
      <c r="S141" s="355"/>
      <c r="T141" s="355"/>
      <c r="U141" s="355"/>
      <c r="V141" s="355"/>
      <c r="W141" s="355"/>
      <c r="X141" s="355"/>
      <c r="Y141" s="356"/>
    </row>
    <row r="142" spans="1:25" ht="42" customHeight="1" thickBot="1">
      <c r="A142" s="380" t="s">
        <v>223</v>
      </c>
      <c r="B142" s="381"/>
      <c r="C142" s="381"/>
      <c r="D142" s="381"/>
      <c r="E142" s="381"/>
      <c r="F142" s="381"/>
      <c r="G142" s="381"/>
      <c r="H142" s="381"/>
      <c r="I142" s="381"/>
      <c r="J142" s="381"/>
      <c r="K142" s="381"/>
      <c r="L142" s="381"/>
      <c r="M142" s="381"/>
      <c r="N142" s="381"/>
      <c r="O142" s="381"/>
      <c r="P142" s="381"/>
      <c r="Q142" s="381"/>
      <c r="R142" s="381"/>
      <c r="S142" s="381"/>
      <c r="T142" s="381"/>
      <c r="U142" s="381"/>
      <c r="V142" s="381"/>
      <c r="W142" s="381"/>
      <c r="X142" s="381"/>
      <c r="Y142" s="382"/>
    </row>
    <row r="143" spans="1:25" ht="60" customHeight="1">
      <c r="A143" s="369" t="s">
        <v>196</v>
      </c>
      <c r="B143" s="319">
        <v>1</v>
      </c>
      <c r="C143" s="464" t="s">
        <v>166</v>
      </c>
      <c r="D143" s="464">
        <v>6381792968</v>
      </c>
      <c r="E143" s="361" t="s">
        <v>210</v>
      </c>
      <c r="F143" s="401" t="s">
        <v>179</v>
      </c>
      <c r="G143" s="268" t="s">
        <v>314</v>
      </c>
      <c r="H143" s="269" t="s">
        <v>522</v>
      </c>
      <c r="I143" s="269" t="s">
        <v>523</v>
      </c>
      <c r="J143" s="270" t="s">
        <v>124</v>
      </c>
      <c r="K143" s="271" t="s">
        <v>2</v>
      </c>
      <c r="L143" s="271">
        <v>3</v>
      </c>
      <c r="M143" s="272">
        <v>40</v>
      </c>
      <c r="N143" s="163"/>
      <c r="O143" s="164"/>
      <c r="P143" s="165">
        <v>40</v>
      </c>
      <c r="Q143" s="165"/>
      <c r="R143" s="165"/>
      <c r="S143" s="166"/>
      <c r="T143" s="330">
        <v>46.07</v>
      </c>
      <c r="U143" s="25" t="s">
        <v>161</v>
      </c>
      <c r="V143" s="18" t="s">
        <v>87</v>
      </c>
      <c r="W143" s="97" t="s">
        <v>349</v>
      </c>
      <c r="X143" s="98" t="s">
        <v>86</v>
      </c>
      <c r="Y143" s="99" t="s">
        <v>348</v>
      </c>
    </row>
    <row r="144" spans="1:25" ht="60" customHeight="1">
      <c r="A144" s="370"/>
      <c r="B144" s="320">
        <v>2</v>
      </c>
      <c r="C144" s="465"/>
      <c r="D144" s="465"/>
      <c r="E144" s="430"/>
      <c r="F144" s="429"/>
      <c r="G144" s="273" t="s">
        <v>314</v>
      </c>
      <c r="H144" s="49" t="s">
        <v>524</v>
      </c>
      <c r="I144" s="50" t="s">
        <v>525</v>
      </c>
      <c r="J144" s="13" t="s">
        <v>123</v>
      </c>
      <c r="K144" s="14" t="s">
        <v>2</v>
      </c>
      <c r="L144" s="14">
        <v>3</v>
      </c>
      <c r="M144" s="250">
        <v>40</v>
      </c>
      <c r="N144" s="167"/>
      <c r="O144" s="168"/>
      <c r="P144" s="169">
        <v>40</v>
      </c>
      <c r="Q144" s="169"/>
      <c r="R144" s="169"/>
      <c r="S144" s="170"/>
      <c r="T144" s="331">
        <v>1.61</v>
      </c>
      <c r="U144" s="26" t="s">
        <v>161</v>
      </c>
      <c r="V144" s="4" t="s">
        <v>87</v>
      </c>
      <c r="W144" s="34" t="s">
        <v>349</v>
      </c>
      <c r="X144" s="4" t="s">
        <v>86</v>
      </c>
      <c r="Y144" s="94" t="s">
        <v>348</v>
      </c>
    </row>
    <row r="145" spans="1:25" ht="60" customHeight="1">
      <c r="A145" s="370"/>
      <c r="B145" s="320">
        <v>3</v>
      </c>
      <c r="C145" s="465"/>
      <c r="D145" s="465"/>
      <c r="E145" s="430"/>
      <c r="F145" s="429"/>
      <c r="G145" s="273" t="s">
        <v>315</v>
      </c>
      <c r="H145" s="49" t="s">
        <v>526</v>
      </c>
      <c r="I145" s="50" t="s">
        <v>527</v>
      </c>
      <c r="J145" s="13" t="s">
        <v>125</v>
      </c>
      <c r="K145" s="15" t="s">
        <v>2</v>
      </c>
      <c r="L145" s="15">
        <v>3</v>
      </c>
      <c r="M145" s="251">
        <v>20</v>
      </c>
      <c r="N145" s="171"/>
      <c r="O145" s="172"/>
      <c r="P145" s="173">
        <v>20</v>
      </c>
      <c r="Q145" s="173"/>
      <c r="R145" s="173"/>
      <c r="S145" s="174"/>
      <c r="T145" s="331">
        <v>4.7</v>
      </c>
      <c r="U145" s="26" t="s">
        <v>161</v>
      </c>
      <c r="V145" s="4" t="s">
        <v>87</v>
      </c>
      <c r="W145" s="34" t="s">
        <v>349</v>
      </c>
      <c r="X145" s="4" t="s">
        <v>86</v>
      </c>
      <c r="Y145" s="94" t="s">
        <v>348</v>
      </c>
    </row>
    <row r="146" spans="1:25" ht="60" customHeight="1" thickBot="1">
      <c r="A146" s="371"/>
      <c r="B146" s="321">
        <v>4</v>
      </c>
      <c r="C146" s="466"/>
      <c r="D146" s="466"/>
      <c r="E146" s="362"/>
      <c r="F146" s="402"/>
      <c r="G146" s="274" t="s">
        <v>316</v>
      </c>
      <c r="H146" s="253" t="s">
        <v>528</v>
      </c>
      <c r="I146" s="253" t="s">
        <v>529</v>
      </c>
      <c r="J146" s="252">
        <v>7056229</v>
      </c>
      <c r="K146" s="254" t="s">
        <v>2</v>
      </c>
      <c r="L146" s="254">
        <v>3</v>
      </c>
      <c r="M146" s="255">
        <v>40</v>
      </c>
      <c r="N146" s="175"/>
      <c r="O146" s="176"/>
      <c r="P146" s="177">
        <v>40</v>
      </c>
      <c r="Q146" s="177"/>
      <c r="R146" s="177"/>
      <c r="S146" s="178"/>
      <c r="T146" s="332">
        <v>4.49</v>
      </c>
      <c r="U146" s="27" t="s">
        <v>161</v>
      </c>
      <c r="V146" s="16" t="s">
        <v>87</v>
      </c>
      <c r="W146" s="58" t="s">
        <v>349</v>
      </c>
      <c r="X146" s="100" t="s">
        <v>86</v>
      </c>
      <c r="Y146" s="60" t="s">
        <v>348</v>
      </c>
    </row>
    <row r="147" spans="1:25" s="11" customFormat="1" ht="42" customHeight="1" thickTop="1" thickBot="1">
      <c r="A147" s="403"/>
      <c r="B147" s="404"/>
      <c r="C147" s="404"/>
      <c r="D147" s="404"/>
      <c r="E147" s="404"/>
      <c r="F147" s="404"/>
      <c r="G147" s="404"/>
      <c r="H147" s="404"/>
      <c r="I147" s="404"/>
      <c r="J147" s="404"/>
      <c r="K147" s="404"/>
      <c r="L147" s="404"/>
      <c r="M147" s="407"/>
      <c r="N147" s="140" t="s">
        <v>531</v>
      </c>
      <c r="O147" s="126">
        <f>SUM(O143:O146)</f>
        <v>0</v>
      </c>
      <c r="P147" s="127">
        <f t="shared" ref="P147:S147" si="11">SUM(P143:P146)</f>
        <v>140</v>
      </c>
      <c r="Q147" s="127">
        <f t="shared" si="11"/>
        <v>0</v>
      </c>
      <c r="R147" s="127">
        <f t="shared" si="11"/>
        <v>0</v>
      </c>
      <c r="S147" s="128">
        <f t="shared" si="11"/>
        <v>0</v>
      </c>
      <c r="T147" s="257">
        <v>56.870000000000005</v>
      </c>
      <c r="U147" s="352"/>
      <c r="V147" s="352"/>
      <c r="W147" s="352"/>
      <c r="X147" s="352"/>
      <c r="Y147" s="353"/>
    </row>
    <row r="148" spans="1:25" ht="41.25" customHeight="1" thickBot="1">
      <c r="A148" s="354"/>
      <c r="B148" s="355"/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6"/>
    </row>
    <row r="149" spans="1:25" ht="42" customHeight="1" thickBot="1">
      <c r="A149" s="349" t="s">
        <v>224</v>
      </c>
      <c r="B149" s="350"/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1"/>
    </row>
    <row r="150" spans="1:25" ht="162.75" customHeight="1" thickBot="1">
      <c r="A150" s="37" t="s">
        <v>196</v>
      </c>
      <c r="B150" s="322">
        <v>1</v>
      </c>
      <c r="C150" s="266" t="s">
        <v>199</v>
      </c>
      <c r="D150" s="267">
        <v>6381792968</v>
      </c>
      <c r="E150" s="306" t="s">
        <v>209</v>
      </c>
      <c r="F150" s="307" t="s">
        <v>180</v>
      </c>
      <c r="G150" s="262" t="s">
        <v>121</v>
      </c>
      <c r="H150" s="263">
        <v>71103145</v>
      </c>
      <c r="I150" s="263" t="s">
        <v>536</v>
      </c>
      <c r="J150" s="263" t="s">
        <v>122</v>
      </c>
      <c r="K150" s="264" t="s">
        <v>2</v>
      </c>
      <c r="L150" s="264">
        <v>3</v>
      </c>
      <c r="M150" s="265">
        <v>10.5</v>
      </c>
      <c r="N150" s="179"/>
      <c r="O150" s="180"/>
      <c r="P150" s="181">
        <v>10.5</v>
      </c>
      <c r="Q150" s="181"/>
      <c r="R150" s="181"/>
      <c r="S150" s="182"/>
      <c r="T150" s="334">
        <v>10.29</v>
      </c>
      <c r="U150" s="28" t="s">
        <v>161</v>
      </c>
      <c r="V150" s="23" t="s">
        <v>87</v>
      </c>
      <c r="W150" s="35" t="s">
        <v>349</v>
      </c>
      <c r="X150" s="23" t="s">
        <v>86</v>
      </c>
      <c r="Y150" s="19" t="s">
        <v>348</v>
      </c>
    </row>
    <row r="151" spans="1:25" s="11" customFormat="1" ht="42" customHeight="1" thickTop="1" thickBot="1">
      <c r="A151" s="403"/>
      <c r="B151" s="404"/>
      <c r="C151" s="404"/>
      <c r="D151" s="404"/>
      <c r="E151" s="404"/>
      <c r="F151" s="404"/>
      <c r="G151" s="404"/>
      <c r="H151" s="404"/>
      <c r="I151" s="404"/>
      <c r="J151" s="404"/>
      <c r="K151" s="404"/>
      <c r="L151" s="404"/>
      <c r="M151" s="407"/>
      <c r="N151" s="146" t="s">
        <v>531</v>
      </c>
      <c r="O151" s="126">
        <f t="shared" ref="O151:S151" si="12">SUM(O150)</f>
        <v>0</v>
      </c>
      <c r="P151" s="127">
        <f t="shared" si="12"/>
        <v>10.5</v>
      </c>
      <c r="Q151" s="127">
        <f t="shared" si="12"/>
        <v>0</v>
      </c>
      <c r="R151" s="127">
        <f t="shared" si="12"/>
        <v>0</v>
      </c>
      <c r="S151" s="128">
        <f t="shared" si="12"/>
        <v>0</v>
      </c>
      <c r="T151" s="257">
        <v>10.29</v>
      </c>
      <c r="U151" s="352"/>
      <c r="V151" s="352"/>
      <c r="W151" s="352"/>
      <c r="X151" s="352"/>
      <c r="Y151" s="353"/>
    </row>
    <row r="152" spans="1:25" ht="41.25" customHeight="1" thickBot="1">
      <c r="A152" s="354"/>
      <c r="B152" s="355"/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6"/>
    </row>
    <row r="153" spans="1:25" ht="42" customHeight="1" thickBot="1">
      <c r="A153" s="349" t="s">
        <v>225</v>
      </c>
      <c r="B153" s="350"/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1"/>
    </row>
    <row r="154" spans="1:25" ht="60" customHeight="1">
      <c r="A154" s="369" t="s">
        <v>197</v>
      </c>
      <c r="B154" s="309">
        <v>1</v>
      </c>
      <c r="C154" s="441" t="s">
        <v>343</v>
      </c>
      <c r="D154" s="442">
        <v>6510010265</v>
      </c>
      <c r="E154" s="361" t="s">
        <v>211</v>
      </c>
      <c r="F154" s="401" t="s">
        <v>181</v>
      </c>
      <c r="G154" s="280" t="s">
        <v>317</v>
      </c>
      <c r="H154" s="281" t="s">
        <v>127</v>
      </c>
      <c r="I154" s="282" t="s">
        <v>467</v>
      </c>
      <c r="J154" s="283" t="s">
        <v>126</v>
      </c>
      <c r="K154" s="284" t="s">
        <v>2</v>
      </c>
      <c r="L154" s="284">
        <v>3</v>
      </c>
      <c r="M154" s="285">
        <v>34.6</v>
      </c>
      <c r="N154" s="275"/>
      <c r="O154" s="183"/>
      <c r="P154" s="184">
        <v>32.9</v>
      </c>
      <c r="Q154" s="184"/>
      <c r="R154" s="184"/>
      <c r="S154" s="185"/>
      <c r="T154" s="335">
        <v>3.86</v>
      </c>
      <c r="U154" s="79" t="s">
        <v>161</v>
      </c>
      <c r="V154" s="80" t="s">
        <v>87</v>
      </c>
      <c r="W154" s="80" t="s">
        <v>349</v>
      </c>
      <c r="X154" s="80" t="s">
        <v>86</v>
      </c>
      <c r="Y154" s="81" t="s">
        <v>348</v>
      </c>
    </row>
    <row r="155" spans="1:25" ht="60" customHeight="1">
      <c r="A155" s="370"/>
      <c r="B155" s="310">
        <v>2</v>
      </c>
      <c r="C155" s="364"/>
      <c r="D155" s="367"/>
      <c r="E155" s="430"/>
      <c r="F155" s="429"/>
      <c r="G155" s="286" t="s">
        <v>317</v>
      </c>
      <c r="H155" s="39" t="s">
        <v>129</v>
      </c>
      <c r="I155" s="42" t="s">
        <v>468</v>
      </c>
      <c r="J155" s="39" t="s">
        <v>128</v>
      </c>
      <c r="K155" s="40" t="s">
        <v>2</v>
      </c>
      <c r="L155" s="40">
        <v>3</v>
      </c>
      <c r="M155" s="287">
        <v>7.3</v>
      </c>
      <c r="N155" s="276"/>
      <c r="O155" s="186"/>
      <c r="P155" s="187">
        <v>7.3</v>
      </c>
      <c r="Q155" s="187"/>
      <c r="R155" s="187"/>
      <c r="S155" s="188"/>
      <c r="T155" s="336">
        <v>0.94</v>
      </c>
      <c r="U155" s="82" t="s">
        <v>161</v>
      </c>
      <c r="V155" s="83" t="s">
        <v>87</v>
      </c>
      <c r="W155" s="83" t="s">
        <v>349</v>
      </c>
      <c r="X155" s="83" t="s">
        <v>86</v>
      </c>
      <c r="Y155" s="84" t="s">
        <v>348</v>
      </c>
    </row>
    <row r="156" spans="1:25" ht="60" customHeight="1">
      <c r="A156" s="370"/>
      <c r="B156" s="311">
        <v>3</v>
      </c>
      <c r="C156" s="364"/>
      <c r="D156" s="367"/>
      <c r="E156" s="430"/>
      <c r="F156" s="429"/>
      <c r="G156" s="286" t="s">
        <v>227</v>
      </c>
      <c r="H156" s="53" t="s">
        <v>532</v>
      </c>
      <c r="I156" s="55" t="s">
        <v>533</v>
      </c>
      <c r="J156" s="53" t="s">
        <v>534</v>
      </c>
      <c r="K156" s="54" t="s">
        <v>2</v>
      </c>
      <c r="L156" s="54">
        <v>3</v>
      </c>
      <c r="M156" s="288">
        <v>7.3</v>
      </c>
      <c r="N156" s="277"/>
      <c r="O156" s="189"/>
      <c r="P156" s="190">
        <v>7.3</v>
      </c>
      <c r="Q156" s="190"/>
      <c r="R156" s="191"/>
      <c r="S156" s="188"/>
      <c r="T156" s="336">
        <v>0.55000000000000004</v>
      </c>
      <c r="U156" s="85" t="s">
        <v>161</v>
      </c>
      <c r="V156" s="86" t="s">
        <v>87</v>
      </c>
      <c r="W156" s="86" t="s">
        <v>349</v>
      </c>
      <c r="X156" s="86" t="s">
        <v>86</v>
      </c>
      <c r="Y156" s="87" t="s">
        <v>348</v>
      </c>
    </row>
    <row r="157" spans="1:25" ht="60" customHeight="1">
      <c r="A157" s="370"/>
      <c r="B157" s="310">
        <v>4</v>
      </c>
      <c r="C157" s="364"/>
      <c r="D157" s="367"/>
      <c r="E157" s="430"/>
      <c r="F157" s="429"/>
      <c r="G157" s="286" t="s">
        <v>318</v>
      </c>
      <c r="H157" s="39">
        <v>93934717</v>
      </c>
      <c r="I157" s="56" t="s">
        <v>469</v>
      </c>
      <c r="J157" s="39" t="s">
        <v>130</v>
      </c>
      <c r="K157" s="40" t="s">
        <v>2</v>
      </c>
      <c r="L157" s="40">
        <v>3</v>
      </c>
      <c r="M157" s="287">
        <v>40</v>
      </c>
      <c r="N157" s="276"/>
      <c r="O157" s="186"/>
      <c r="P157" s="187">
        <v>40</v>
      </c>
      <c r="Q157" s="187"/>
      <c r="R157" s="187"/>
      <c r="S157" s="188"/>
      <c r="T157" s="336">
        <v>37.03</v>
      </c>
      <c r="U157" s="88" t="s">
        <v>161</v>
      </c>
      <c r="V157" s="89" t="s">
        <v>87</v>
      </c>
      <c r="W157" s="89" t="s">
        <v>349</v>
      </c>
      <c r="X157" s="89" t="s">
        <v>86</v>
      </c>
      <c r="Y157" s="90" t="s">
        <v>348</v>
      </c>
    </row>
    <row r="158" spans="1:25" ht="60" customHeight="1">
      <c r="A158" s="370"/>
      <c r="B158" s="311">
        <v>5</v>
      </c>
      <c r="C158" s="364"/>
      <c r="D158" s="367"/>
      <c r="E158" s="430"/>
      <c r="F158" s="429"/>
      <c r="G158" s="286" t="s">
        <v>319</v>
      </c>
      <c r="H158" s="39" t="s">
        <v>132</v>
      </c>
      <c r="I158" s="56" t="s">
        <v>470</v>
      </c>
      <c r="J158" s="39" t="s">
        <v>131</v>
      </c>
      <c r="K158" s="41" t="s">
        <v>2</v>
      </c>
      <c r="L158" s="41">
        <v>3</v>
      </c>
      <c r="M158" s="289">
        <v>22.1</v>
      </c>
      <c r="N158" s="278"/>
      <c r="O158" s="192"/>
      <c r="P158" s="193">
        <v>22.1</v>
      </c>
      <c r="Q158" s="193"/>
      <c r="R158" s="193"/>
      <c r="S158" s="194"/>
      <c r="T158" s="336">
        <v>7.28</v>
      </c>
      <c r="U158" s="88" t="s">
        <v>161</v>
      </c>
      <c r="V158" s="89" t="s">
        <v>87</v>
      </c>
      <c r="W158" s="89" t="s">
        <v>349</v>
      </c>
      <c r="X158" s="89" t="s">
        <v>86</v>
      </c>
      <c r="Y158" s="90" t="s">
        <v>348</v>
      </c>
    </row>
    <row r="159" spans="1:25" ht="60" customHeight="1" thickBot="1">
      <c r="A159" s="371"/>
      <c r="B159" s="315">
        <v>6</v>
      </c>
      <c r="C159" s="365"/>
      <c r="D159" s="368"/>
      <c r="E159" s="362"/>
      <c r="F159" s="402"/>
      <c r="G159" s="290" t="s">
        <v>320</v>
      </c>
      <c r="H159" s="291" t="s">
        <v>135</v>
      </c>
      <c r="I159" s="292" t="s">
        <v>471</v>
      </c>
      <c r="J159" s="291" t="s">
        <v>134</v>
      </c>
      <c r="K159" s="293" t="s">
        <v>2</v>
      </c>
      <c r="L159" s="293">
        <v>3</v>
      </c>
      <c r="M159" s="294">
        <v>40</v>
      </c>
      <c r="N159" s="279"/>
      <c r="O159" s="195"/>
      <c r="P159" s="196">
        <v>40</v>
      </c>
      <c r="Q159" s="196"/>
      <c r="R159" s="196"/>
      <c r="S159" s="197"/>
      <c r="T159" s="337">
        <v>9.02</v>
      </c>
      <c r="U159" s="91" t="s">
        <v>161</v>
      </c>
      <c r="V159" s="92" t="s">
        <v>87</v>
      </c>
      <c r="W159" s="77" t="s">
        <v>349</v>
      </c>
      <c r="X159" s="93" t="s">
        <v>86</v>
      </c>
      <c r="Y159" s="78" t="s">
        <v>348</v>
      </c>
    </row>
    <row r="160" spans="1:25" s="11" customFormat="1" ht="42" customHeight="1" thickTop="1" thickBot="1">
      <c r="A160" s="403"/>
      <c r="B160" s="404"/>
      <c r="C160" s="404"/>
      <c r="D160" s="404"/>
      <c r="E160" s="404"/>
      <c r="F160" s="404"/>
      <c r="G160" s="404"/>
      <c r="H160" s="404"/>
      <c r="I160" s="404"/>
      <c r="J160" s="404"/>
      <c r="K160" s="404"/>
      <c r="L160" s="404"/>
      <c r="M160" s="407"/>
      <c r="N160" s="198" t="s">
        <v>531</v>
      </c>
      <c r="O160" s="126">
        <f>SUM(O154:O159)</f>
        <v>0</v>
      </c>
      <c r="P160" s="127">
        <f>SUM(P154:P159)</f>
        <v>149.6</v>
      </c>
      <c r="Q160" s="127">
        <f t="shared" ref="Q160:S160" si="13">SUM(Q154:Q159)</f>
        <v>0</v>
      </c>
      <c r="R160" s="127">
        <f t="shared" si="13"/>
        <v>0</v>
      </c>
      <c r="S160" s="155">
        <f t="shared" si="13"/>
        <v>0</v>
      </c>
      <c r="T160" s="257">
        <v>58.680000000000007</v>
      </c>
      <c r="U160" s="352"/>
      <c r="V160" s="352"/>
      <c r="W160" s="352"/>
      <c r="X160" s="352"/>
      <c r="Y160" s="353"/>
    </row>
    <row r="161" spans="1:28" ht="41.25" customHeight="1" thickBot="1">
      <c r="A161" s="354"/>
      <c r="B161" s="355"/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6"/>
    </row>
    <row r="162" spans="1:28" ht="42" customHeight="1" thickBot="1">
      <c r="A162" s="349" t="s">
        <v>226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1"/>
    </row>
    <row r="163" spans="1:28" ht="59.25" customHeight="1">
      <c r="A163" s="357" t="s">
        <v>198</v>
      </c>
      <c r="B163" s="323">
        <v>1</v>
      </c>
      <c r="C163" s="470" t="s">
        <v>167</v>
      </c>
      <c r="D163" s="471">
        <v>6381520566</v>
      </c>
      <c r="E163" s="387" t="s">
        <v>212</v>
      </c>
      <c r="F163" s="390" t="s">
        <v>182</v>
      </c>
      <c r="G163" s="295" t="s">
        <v>321</v>
      </c>
      <c r="H163" s="296">
        <v>94750359</v>
      </c>
      <c r="I163" s="297" t="s">
        <v>478</v>
      </c>
      <c r="J163" s="296" t="s">
        <v>479</v>
      </c>
      <c r="K163" s="298" t="s">
        <v>110</v>
      </c>
      <c r="L163" s="298">
        <v>3</v>
      </c>
      <c r="M163" s="299">
        <v>70</v>
      </c>
      <c r="N163" s="129"/>
      <c r="O163" s="141"/>
      <c r="P163" s="142"/>
      <c r="Q163" s="142"/>
      <c r="R163" s="142">
        <v>70</v>
      </c>
      <c r="S163" s="199"/>
      <c r="T163" s="330">
        <v>325.42</v>
      </c>
      <c r="U163" s="96" t="s">
        <v>161</v>
      </c>
      <c r="V163" s="95" t="s">
        <v>88</v>
      </c>
      <c r="W163" s="61" t="s">
        <v>349</v>
      </c>
      <c r="X163" s="95" t="s">
        <v>86</v>
      </c>
      <c r="Y163" s="62" t="s">
        <v>348</v>
      </c>
    </row>
    <row r="164" spans="1:28" ht="59.25" customHeight="1">
      <c r="A164" s="383"/>
      <c r="B164" s="324">
        <v>2</v>
      </c>
      <c r="C164" s="385"/>
      <c r="D164" s="472"/>
      <c r="E164" s="388"/>
      <c r="F164" s="391"/>
      <c r="G164" s="300" t="s">
        <v>322</v>
      </c>
      <c r="H164" s="43" t="s">
        <v>480</v>
      </c>
      <c r="I164" s="44" t="s">
        <v>481</v>
      </c>
      <c r="J164" s="43" t="s">
        <v>136</v>
      </c>
      <c r="K164" s="20" t="s">
        <v>2</v>
      </c>
      <c r="L164" s="24">
        <v>3</v>
      </c>
      <c r="M164" s="67">
        <v>22.1</v>
      </c>
      <c r="N164" s="132"/>
      <c r="O164" s="147"/>
      <c r="P164" s="133">
        <v>22.1</v>
      </c>
      <c r="Q164" s="133"/>
      <c r="R164" s="133"/>
      <c r="S164" s="134"/>
      <c r="T164" s="331">
        <v>35.43</v>
      </c>
      <c r="U164" s="26" t="s">
        <v>161</v>
      </c>
      <c r="V164" s="43" t="s">
        <v>87</v>
      </c>
      <c r="W164" s="34" t="s">
        <v>349</v>
      </c>
      <c r="X164" s="43" t="s">
        <v>86</v>
      </c>
      <c r="Y164" s="94" t="s">
        <v>348</v>
      </c>
    </row>
    <row r="165" spans="1:28" ht="59.25" customHeight="1">
      <c r="A165" s="383"/>
      <c r="B165" s="324">
        <v>3</v>
      </c>
      <c r="C165" s="385"/>
      <c r="D165" s="472"/>
      <c r="E165" s="388"/>
      <c r="F165" s="391"/>
      <c r="G165" s="300" t="s">
        <v>323</v>
      </c>
      <c r="H165" s="43" t="s">
        <v>482</v>
      </c>
      <c r="I165" s="44" t="s">
        <v>483</v>
      </c>
      <c r="J165" s="43" t="s">
        <v>137</v>
      </c>
      <c r="K165" s="20" t="s">
        <v>2</v>
      </c>
      <c r="L165" s="24">
        <v>3</v>
      </c>
      <c r="M165" s="67">
        <v>16.5</v>
      </c>
      <c r="N165" s="132"/>
      <c r="O165" s="147"/>
      <c r="P165" s="133">
        <v>16.5</v>
      </c>
      <c r="Q165" s="133"/>
      <c r="R165" s="133"/>
      <c r="S165" s="134"/>
      <c r="T165" s="331">
        <v>3.32</v>
      </c>
      <c r="U165" s="26" t="s">
        <v>161</v>
      </c>
      <c r="V165" s="43" t="s">
        <v>87</v>
      </c>
      <c r="W165" s="34" t="s">
        <v>349</v>
      </c>
      <c r="X165" s="43" t="s">
        <v>86</v>
      </c>
      <c r="Y165" s="94" t="s">
        <v>348</v>
      </c>
    </row>
    <row r="166" spans="1:28" ht="59.25" customHeight="1">
      <c r="A166" s="383"/>
      <c r="B166" s="325">
        <v>4</v>
      </c>
      <c r="C166" s="385"/>
      <c r="D166" s="472"/>
      <c r="E166" s="388"/>
      <c r="F166" s="391"/>
      <c r="G166" s="300" t="s">
        <v>324</v>
      </c>
      <c r="H166" s="43" t="s">
        <v>484</v>
      </c>
      <c r="I166" s="44" t="s">
        <v>485</v>
      </c>
      <c r="J166" s="43" t="s">
        <v>138</v>
      </c>
      <c r="K166" s="20" t="s">
        <v>2</v>
      </c>
      <c r="L166" s="24">
        <v>3</v>
      </c>
      <c r="M166" s="67">
        <v>16.5</v>
      </c>
      <c r="N166" s="132"/>
      <c r="O166" s="147"/>
      <c r="P166" s="133">
        <v>16.5</v>
      </c>
      <c r="Q166" s="133"/>
      <c r="R166" s="133"/>
      <c r="S166" s="134"/>
      <c r="T166" s="331">
        <v>1.66</v>
      </c>
      <c r="U166" s="26" t="s">
        <v>161</v>
      </c>
      <c r="V166" s="43" t="s">
        <v>87</v>
      </c>
      <c r="W166" s="34" t="s">
        <v>349</v>
      </c>
      <c r="X166" s="43" t="s">
        <v>86</v>
      </c>
      <c r="Y166" s="94" t="s">
        <v>348</v>
      </c>
    </row>
    <row r="167" spans="1:28" ht="59.25" customHeight="1">
      <c r="A167" s="426"/>
      <c r="B167" s="325">
        <v>5</v>
      </c>
      <c r="C167" s="422"/>
      <c r="D167" s="473"/>
      <c r="E167" s="423"/>
      <c r="F167" s="420"/>
      <c r="G167" s="300" t="s">
        <v>325</v>
      </c>
      <c r="H167" s="43" t="s">
        <v>486</v>
      </c>
      <c r="I167" s="44" t="s">
        <v>487</v>
      </c>
      <c r="J167" s="43" t="s">
        <v>139</v>
      </c>
      <c r="K167" s="20" t="s">
        <v>2</v>
      </c>
      <c r="L167" s="24">
        <v>3</v>
      </c>
      <c r="M167" s="67">
        <v>16.5</v>
      </c>
      <c r="N167" s="132"/>
      <c r="O167" s="147"/>
      <c r="P167" s="133">
        <v>16.5</v>
      </c>
      <c r="Q167" s="133"/>
      <c r="R167" s="133"/>
      <c r="S167" s="134"/>
      <c r="T167" s="331">
        <v>6.45</v>
      </c>
      <c r="U167" s="26" t="s">
        <v>161</v>
      </c>
      <c r="V167" s="43" t="s">
        <v>87</v>
      </c>
      <c r="W167" s="34" t="s">
        <v>349</v>
      </c>
      <c r="X167" s="43" t="s">
        <v>86</v>
      </c>
      <c r="Y167" s="94" t="s">
        <v>348</v>
      </c>
      <c r="AB167" s="52"/>
    </row>
    <row r="168" spans="1:28" ht="59.25" customHeight="1">
      <c r="A168" s="433" t="s">
        <v>198</v>
      </c>
      <c r="B168" s="326">
        <v>6</v>
      </c>
      <c r="C168" s="449" t="s">
        <v>167</v>
      </c>
      <c r="D168" s="474">
        <v>6381520566</v>
      </c>
      <c r="E168" s="447" t="s">
        <v>212</v>
      </c>
      <c r="F168" s="419" t="s">
        <v>182</v>
      </c>
      <c r="G168" s="300" t="s">
        <v>326</v>
      </c>
      <c r="H168" s="43" t="s">
        <v>488</v>
      </c>
      <c r="I168" s="44" t="s">
        <v>489</v>
      </c>
      <c r="J168" s="43" t="s">
        <v>140</v>
      </c>
      <c r="K168" s="20" t="s">
        <v>2</v>
      </c>
      <c r="L168" s="24">
        <v>3</v>
      </c>
      <c r="M168" s="67">
        <v>21.1</v>
      </c>
      <c r="N168" s="132"/>
      <c r="O168" s="147"/>
      <c r="P168" s="133">
        <v>21.1</v>
      </c>
      <c r="Q168" s="133"/>
      <c r="R168" s="133"/>
      <c r="S168" s="134"/>
      <c r="T168" s="338">
        <v>7.12</v>
      </c>
      <c r="U168" s="70" t="s">
        <v>161</v>
      </c>
      <c r="V168" s="71" t="s">
        <v>87</v>
      </c>
      <c r="W168" s="58" t="s">
        <v>349</v>
      </c>
      <c r="X168" s="71" t="s">
        <v>86</v>
      </c>
      <c r="Y168" s="60" t="s">
        <v>348</v>
      </c>
    </row>
    <row r="169" spans="1:28" ht="59.25" customHeight="1">
      <c r="A169" s="383"/>
      <c r="B169" s="325">
        <v>7</v>
      </c>
      <c r="C169" s="385"/>
      <c r="D169" s="472"/>
      <c r="E169" s="388"/>
      <c r="F169" s="391"/>
      <c r="G169" s="300" t="s">
        <v>327</v>
      </c>
      <c r="H169" s="43" t="s">
        <v>490</v>
      </c>
      <c r="I169" s="44" t="s">
        <v>491</v>
      </c>
      <c r="J169" s="43" t="s">
        <v>141</v>
      </c>
      <c r="K169" s="20" t="s">
        <v>2</v>
      </c>
      <c r="L169" s="24">
        <v>3</v>
      </c>
      <c r="M169" s="67">
        <v>21.1</v>
      </c>
      <c r="N169" s="132"/>
      <c r="O169" s="147"/>
      <c r="P169" s="133">
        <v>21.1</v>
      </c>
      <c r="Q169" s="133"/>
      <c r="R169" s="133"/>
      <c r="S169" s="134"/>
      <c r="T169" s="331">
        <v>7.57</v>
      </c>
      <c r="U169" s="26" t="s">
        <v>161</v>
      </c>
      <c r="V169" s="43" t="s">
        <v>87</v>
      </c>
      <c r="W169" s="34" t="s">
        <v>349</v>
      </c>
      <c r="X169" s="43" t="s">
        <v>86</v>
      </c>
      <c r="Y169" s="94" t="s">
        <v>348</v>
      </c>
    </row>
    <row r="170" spans="1:28" ht="59.25" customHeight="1">
      <c r="A170" s="383"/>
      <c r="B170" s="325">
        <v>8</v>
      </c>
      <c r="C170" s="385"/>
      <c r="D170" s="472"/>
      <c r="E170" s="388"/>
      <c r="F170" s="391"/>
      <c r="G170" s="300" t="s">
        <v>328</v>
      </c>
      <c r="H170" s="43" t="s">
        <v>513</v>
      </c>
      <c r="I170" s="44" t="s">
        <v>492</v>
      </c>
      <c r="J170" s="43" t="s">
        <v>142</v>
      </c>
      <c r="K170" s="20" t="s">
        <v>2</v>
      </c>
      <c r="L170" s="24">
        <v>3</v>
      </c>
      <c r="M170" s="67">
        <v>16.5</v>
      </c>
      <c r="N170" s="132"/>
      <c r="O170" s="147"/>
      <c r="P170" s="133">
        <v>16.5</v>
      </c>
      <c r="Q170" s="133"/>
      <c r="R170" s="133"/>
      <c r="S170" s="134"/>
      <c r="T170" s="331">
        <v>20.079999999999998</v>
      </c>
      <c r="U170" s="26" t="s">
        <v>161</v>
      </c>
      <c r="V170" s="43" t="s">
        <v>87</v>
      </c>
      <c r="W170" s="34" t="s">
        <v>349</v>
      </c>
      <c r="X170" s="43" t="s">
        <v>86</v>
      </c>
      <c r="Y170" s="94" t="s">
        <v>348</v>
      </c>
    </row>
    <row r="171" spans="1:28" ht="59.25" customHeight="1">
      <c r="A171" s="383"/>
      <c r="B171" s="325">
        <v>9</v>
      </c>
      <c r="C171" s="385"/>
      <c r="D171" s="472"/>
      <c r="E171" s="388"/>
      <c r="F171" s="391"/>
      <c r="G171" s="300" t="s">
        <v>329</v>
      </c>
      <c r="H171" s="43">
        <v>71600640</v>
      </c>
      <c r="I171" s="44" t="s">
        <v>493</v>
      </c>
      <c r="J171" s="43" t="s">
        <v>143</v>
      </c>
      <c r="K171" s="20" t="s">
        <v>2</v>
      </c>
      <c r="L171" s="24">
        <v>3</v>
      </c>
      <c r="M171" s="67">
        <v>13.2</v>
      </c>
      <c r="N171" s="132"/>
      <c r="O171" s="147"/>
      <c r="P171" s="133">
        <v>13.2</v>
      </c>
      <c r="Q171" s="133"/>
      <c r="R171" s="133"/>
      <c r="S171" s="134"/>
      <c r="T171" s="331">
        <v>2.29</v>
      </c>
      <c r="U171" s="26" t="s">
        <v>161</v>
      </c>
      <c r="V171" s="43" t="s">
        <v>87</v>
      </c>
      <c r="W171" s="34" t="s">
        <v>349</v>
      </c>
      <c r="X171" s="43" t="s">
        <v>86</v>
      </c>
      <c r="Y171" s="94" t="s">
        <v>348</v>
      </c>
    </row>
    <row r="172" spans="1:28" ht="59.25" customHeight="1">
      <c r="A172" s="383"/>
      <c r="B172" s="325">
        <v>10</v>
      </c>
      <c r="C172" s="385"/>
      <c r="D172" s="472"/>
      <c r="E172" s="388"/>
      <c r="F172" s="391"/>
      <c r="G172" s="300" t="s">
        <v>330</v>
      </c>
      <c r="H172" s="43" t="s">
        <v>514</v>
      </c>
      <c r="I172" s="44" t="s">
        <v>494</v>
      </c>
      <c r="J172" s="43" t="s">
        <v>144</v>
      </c>
      <c r="K172" s="20" t="s">
        <v>2</v>
      </c>
      <c r="L172" s="24">
        <v>3</v>
      </c>
      <c r="M172" s="67">
        <v>21.1</v>
      </c>
      <c r="N172" s="132"/>
      <c r="O172" s="147"/>
      <c r="P172" s="133">
        <v>21.1</v>
      </c>
      <c r="Q172" s="133"/>
      <c r="R172" s="133"/>
      <c r="S172" s="134"/>
      <c r="T172" s="331">
        <v>6.05</v>
      </c>
      <c r="U172" s="26" t="s">
        <v>161</v>
      </c>
      <c r="V172" s="43" t="s">
        <v>87</v>
      </c>
      <c r="W172" s="34" t="s">
        <v>349</v>
      </c>
      <c r="X172" s="43" t="s">
        <v>86</v>
      </c>
      <c r="Y172" s="94" t="s">
        <v>348</v>
      </c>
    </row>
    <row r="173" spans="1:28" ht="59.25" customHeight="1">
      <c r="A173" s="383"/>
      <c r="B173" s="325">
        <v>11</v>
      </c>
      <c r="C173" s="385"/>
      <c r="D173" s="472"/>
      <c r="E173" s="388"/>
      <c r="F173" s="391"/>
      <c r="G173" s="300" t="s">
        <v>331</v>
      </c>
      <c r="H173" s="43" t="s">
        <v>515</v>
      </c>
      <c r="I173" s="44" t="s">
        <v>495</v>
      </c>
      <c r="J173" s="43" t="s">
        <v>145</v>
      </c>
      <c r="K173" s="20" t="s">
        <v>2</v>
      </c>
      <c r="L173" s="24">
        <v>3</v>
      </c>
      <c r="M173" s="67">
        <v>16.5</v>
      </c>
      <c r="N173" s="132"/>
      <c r="O173" s="147"/>
      <c r="P173" s="133">
        <v>16.5</v>
      </c>
      <c r="Q173" s="133"/>
      <c r="R173" s="133"/>
      <c r="S173" s="134"/>
      <c r="T173" s="338">
        <v>1.08</v>
      </c>
      <c r="U173" s="70" t="s">
        <v>161</v>
      </c>
      <c r="V173" s="71" t="s">
        <v>87</v>
      </c>
      <c r="W173" s="58" t="s">
        <v>349</v>
      </c>
      <c r="X173" s="71" t="s">
        <v>86</v>
      </c>
      <c r="Y173" s="60" t="s">
        <v>348</v>
      </c>
    </row>
    <row r="174" spans="1:28" ht="59.25" customHeight="1">
      <c r="A174" s="383"/>
      <c r="B174" s="325">
        <v>12</v>
      </c>
      <c r="C174" s="385"/>
      <c r="D174" s="472"/>
      <c r="E174" s="388"/>
      <c r="F174" s="391"/>
      <c r="G174" s="300" t="s">
        <v>332</v>
      </c>
      <c r="H174" s="43" t="s">
        <v>516</v>
      </c>
      <c r="I174" s="44" t="s">
        <v>496</v>
      </c>
      <c r="J174" s="43" t="s">
        <v>146</v>
      </c>
      <c r="K174" s="20" t="s">
        <v>2</v>
      </c>
      <c r="L174" s="24">
        <v>3</v>
      </c>
      <c r="M174" s="67">
        <v>16.5</v>
      </c>
      <c r="N174" s="132"/>
      <c r="O174" s="147"/>
      <c r="P174" s="133">
        <v>16.5</v>
      </c>
      <c r="Q174" s="133"/>
      <c r="R174" s="133"/>
      <c r="S174" s="134"/>
      <c r="T174" s="338">
        <v>10.7</v>
      </c>
      <c r="U174" s="70" t="s">
        <v>161</v>
      </c>
      <c r="V174" s="71" t="s">
        <v>87</v>
      </c>
      <c r="W174" s="58" t="s">
        <v>349</v>
      </c>
      <c r="X174" s="71" t="s">
        <v>86</v>
      </c>
      <c r="Y174" s="60" t="s">
        <v>348</v>
      </c>
    </row>
    <row r="175" spans="1:28" ht="59.25" customHeight="1">
      <c r="A175" s="383"/>
      <c r="B175" s="325">
        <v>13</v>
      </c>
      <c r="C175" s="385"/>
      <c r="D175" s="472"/>
      <c r="E175" s="388"/>
      <c r="F175" s="391"/>
      <c r="G175" s="300" t="s">
        <v>333</v>
      </c>
      <c r="H175" s="43" t="s">
        <v>517</v>
      </c>
      <c r="I175" s="44" t="s">
        <v>497</v>
      </c>
      <c r="J175" s="43" t="s">
        <v>147</v>
      </c>
      <c r="K175" s="20" t="s">
        <v>2</v>
      </c>
      <c r="L175" s="24">
        <v>3</v>
      </c>
      <c r="M175" s="67">
        <v>16.5</v>
      </c>
      <c r="N175" s="132"/>
      <c r="O175" s="147"/>
      <c r="P175" s="133">
        <v>16.5</v>
      </c>
      <c r="Q175" s="133"/>
      <c r="R175" s="133"/>
      <c r="S175" s="134"/>
      <c r="T175" s="331">
        <v>16.43</v>
      </c>
      <c r="U175" s="26" t="s">
        <v>161</v>
      </c>
      <c r="V175" s="43" t="s">
        <v>87</v>
      </c>
      <c r="W175" s="34" t="s">
        <v>349</v>
      </c>
      <c r="X175" s="43" t="s">
        <v>86</v>
      </c>
      <c r="Y175" s="94" t="s">
        <v>348</v>
      </c>
    </row>
    <row r="176" spans="1:28" ht="59.25" customHeight="1">
      <c r="A176" s="383"/>
      <c r="B176" s="325">
        <v>14</v>
      </c>
      <c r="C176" s="385"/>
      <c r="D176" s="472"/>
      <c r="E176" s="388"/>
      <c r="F176" s="391"/>
      <c r="G176" s="300" t="s">
        <v>334</v>
      </c>
      <c r="H176" s="43" t="s">
        <v>518</v>
      </c>
      <c r="I176" s="44" t="s">
        <v>498</v>
      </c>
      <c r="J176" s="43" t="s">
        <v>148</v>
      </c>
      <c r="K176" s="20" t="s">
        <v>2</v>
      </c>
      <c r="L176" s="24">
        <v>3</v>
      </c>
      <c r="M176" s="67">
        <v>21.1</v>
      </c>
      <c r="N176" s="132"/>
      <c r="O176" s="147"/>
      <c r="P176" s="133">
        <v>21.1</v>
      </c>
      <c r="Q176" s="133"/>
      <c r="R176" s="133"/>
      <c r="S176" s="134"/>
      <c r="T176" s="331">
        <v>2.56</v>
      </c>
      <c r="U176" s="26" t="s">
        <v>161</v>
      </c>
      <c r="V176" s="43" t="s">
        <v>87</v>
      </c>
      <c r="W176" s="34" t="s">
        <v>349</v>
      </c>
      <c r="X176" s="43" t="s">
        <v>86</v>
      </c>
      <c r="Y176" s="94" t="s">
        <v>348</v>
      </c>
    </row>
    <row r="177" spans="1:25" ht="59.25" customHeight="1">
      <c r="A177" s="383"/>
      <c r="B177" s="325">
        <v>15</v>
      </c>
      <c r="C177" s="385"/>
      <c r="D177" s="472"/>
      <c r="E177" s="388"/>
      <c r="F177" s="391"/>
      <c r="G177" s="300" t="s">
        <v>335</v>
      </c>
      <c r="H177" s="43" t="s">
        <v>519</v>
      </c>
      <c r="I177" s="44" t="s">
        <v>499</v>
      </c>
      <c r="J177" s="43" t="s">
        <v>149</v>
      </c>
      <c r="K177" s="20" t="s">
        <v>2</v>
      </c>
      <c r="L177" s="24">
        <v>3</v>
      </c>
      <c r="M177" s="67">
        <v>16.5</v>
      </c>
      <c r="N177" s="132"/>
      <c r="O177" s="147"/>
      <c r="P177" s="133">
        <v>16.5</v>
      </c>
      <c r="Q177" s="133"/>
      <c r="R177" s="133"/>
      <c r="S177" s="134"/>
      <c r="T177" s="331">
        <v>1.26</v>
      </c>
      <c r="U177" s="26" t="s">
        <v>161</v>
      </c>
      <c r="V177" s="43" t="s">
        <v>87</v>
      </c>
      <c r="W177" s="34" t="s">
        <v>349</v>
      </c>
      <c r="X177" s="43" t="s">
        <v>86</v>
      </c>
      <c r="Y177" s="94" t="s">
        <v>348</v>
      </c>
    </row>
    <row r="178" spans="1:25" ht="59.25" customHeight="1">
      <c r="A178" s="383"/>
      <c r="B178" s="325">
        <v>16</v>
      </c>
      <c r="C178" s="385"/>
      <c r="D178" s="472"/>
      <c r="E178" s="388"/>
      <c r="F178" s="391"/>
      <c r="G178" s="300" t="s">
        <v>336</v>
      </c>
      <c r="H178" s="43" t="s">
        <v>500</v>
      </c>
      <c r="I178" s="44" t="s">
        <v>501</v>
      </c>
      <c r="J178" s="43" t="s">
        <v>150</v>
      </c>
      <c r="K178" s="20" t="s">
        <v>2</v>
      </c>
      <c r="L178" s="24">
        <v>3</v>
      </c>
      <c r="M178" s="67">
        <v>21.1</v>
      </c>
      <c r="N178" s="132"/>
      <c r="O178" s="147"/>
      <c r="P178" s="133">
        <v>21.1</v>
      </c>
      <c r="Q178" s="133"/>
      <c r="R178" s="133"/>
      <c r="S178" s="134"/>
      <c r="T178" s="331">
        <v>2.3199999999999998</v>
      </c>
      <c r="U178" s="26" t="s">
        <v>161</v>
      </c>
      <c r="V178" s="43" t="s">
        <v>87</v>
      </c>
      <c r="W178" s="34" t="s">
        <v>349</v>
      </c>
      <c r="X178" s="43" t="s">
        <v>86</v>
      </c>
      <c r="Y178" s="94" t="s">
        <v>348</v>
      </c>
    </row>
    <row r="179" spans="1:25" ht="59.25" customHeight="1">
      <c r="A179" s="383"/>
      <c r="B179" s="325">
        <v>17</v>
      </c>
      <c r="C179" s="385"/>
      <c r="D179" s="472"/>
      <c r="E179" s="388"/>
      <c r="F179" s="391"/>
      <c r="G179" s="300" t="s">
        <v>337</v>
      </c>
      <c r="H179" s="43" t="s">
        <v>520</v>
      </c>
      <c r="I179" s="45" t="s">
        <v>502</v>
      </c>
      <c r="J179" s="43" t="s">
        <v>151</v>
      </c>
      <c r="K179" s="20" t="s">
        <v>2</v>
      </c>
      <c r="L179" s="24">
        <v>3</v>
      </c>
      <c r="M179" s="67">
        <v>16.5</v>
      </c>
      <c r="N179" s="132"/>
      <c r="O179" s="147"/>
      <c r="P179" s="133" t="s">
        <v>344</v>
      </c>
      <c r="Q179" s="133"/>
      <c r="R179" s="133"/>
      <c r="S179" s="134"/>
      <c r="T179" s="331">
        <v>1.46</v>
      </c>
      <c r="U179" s="26" t="s">
        <v>161</v>
      </c>
      <c r="V179" s="43" t="s">
        <v>87</v>
      </c>
      <c r="W179" s="34" t="s">
        <v>349</v>
      </c>
      <c r="X179" s="43" t="s">
        <v>86</v>
      </c>
      <c r="Y179" s="94" t="s">
        <v>348</v>
      </c>
    </row>
    <row r="180" spans="1:25" ht="59.25" customHeight="1">
      <c r="A180" s="383"/>
      <c r="B180" s="325">
        <v>18</v>
      </c>
      <c r="C180" s="385"/>
      <c r="D180" s="472"/>
      <c r="E180" s="388"/>
      <c r="F180" s="391"/>
      <c r="G180" s="300" t="s">
        <v>338</v>
      </c>
      <c r="H180" s="43" t="s">
        <v>521</v>
      </c>
      <c r="I180" s="44" t="s">
        <v>503</v>
      </c>
      <c r="J180" s="43" t="s">
        <v>152</v>
      </c>
      <c r="K180" s="20" t="s">
        <v>2</v>
      </c>
      <c r="L180" s="24">
        <v>3</v>
      </c>
      <c r="M180" s="67">
        <v>24.2</v>
      </c>
      <c r="N180" s="132"/>
      <c r="O180" s="147"/>
      <c r="P180" s="133">
        <v>24.2</v>
      </c>
      <c r="Q180" s="133"/>
      <c r="R180" s="133"/>
      <c r="S180" s="134"/>
      <c r="T180" s="331">
        <v>1.25</v>
      </c>
      <c r="U180" s="26" t="s">
        <v>161</v>
      </c>
      <c r="V180" s="43" t="s">
        <v>87</v>
      </c>
      <c r="W180" s="34" t="s">
        <v>349</v>
      </c>
      <c r="X180" s="43" t="s">
        <v>86</v>
      </c>
      <c r="Y180" s="94" t="s">
        <v>348</v>
      </c>
    </row>
    <row r="181" spans="1:25" ht="59.25" customHeight="1">
      <c r="A181" s="383"/>
      <c r="B181" s="325">
        <v>19</v>
      </c>
      <c r="C181" s="385"/>
      <c r="D181" s="472"/>
      <c r="E181" s="388"/>
      <c r="F181" s="391"/>
      <c r="G181" s="300" t="s">
        <v>339</v>
      </c>
      <c r="H181" s="43">
        <v>63191347</v>
      </c>
      <c r="I181" s="44" t="s">
        <v>504</v>
      </c>
      <c r="J181" s="43" t="s">
        <v>153</v>
      </c>
      <c r="K181" s="20" t="s">
        <v>2</v>
      </c>
      <c r="L181" s="17">
        <v>3</v>
      </c>
      <c r="M181" s="67">
        <v>14</v>
      </c>
      <c r="N181" s="132"/>
      <c r="O181" s="147"/>
      <c r="P181" s="133">
        <v>14</v>
      </c>
      <c r="Q181" s="133"/>
      <c r="R181" s="133"/>
      <c r="S181" s="134"/>
      <c r="T181" s="338">
        <v>0.28000000000000003</v>
      </c>
      <c r="U181" s="70" t="s">
        <v>161</v>
      </c>
      <c r="V181" s="71" t="s">
        <v>87</v>
      </c>
      <c r="W181" s="58" t="s">
        <v>349</v>
      </c>
      <c r="X181" s="71" t="s">
        <v>86</v>
      </c>
      <c r="Y181" s="60" t="s">
        <v>348</v>
      </c>
    </row>
    <row r="182" spans="1:25" ht="59.25" customHeight="1">
      <c r="A182" s="383"/>
      <c r="B182" s="327">
        <v>20</v>
      </c>
      <c r="C182" s="385"/>
      <c r="D182" s="472"/>
      <c r="E182" s="388"/>
      <c r="F182" s="391"/>
      <c r="G182" s="301" t="s">
        <v>340</v>
      </c>
      <c r="H182" s="46" t="s">
        <v>505</v>
      </c>
      <c r="I182" s="47" t="s">
        <v>506</v>
      </c>
      <c r="J182" s="46" t="s">
        <v>154</v>
      </c>
      <c r="K182" s="48" t="s">
        <v>2</v>
      </c>
      <c r="L182" s="24">
        <v>3</v>
      </c>
      <c r="M182" s="67">
        <v>17</v>
      </c>
      <c r="N182" s="132"/>
      <c r="O182" s="147"/>
      <c r="P182" s="133">
        <v>17</v>
      </c>
      <c r="Q182" s="133"/>
      <c r="R182" s="133"/>
      <c r="S182" s="134"/>
      <c r="T182" s="338">
        <v>3.5</v>
      </c>
      <c r="U182" s="72" t="s">
        <v>161</v>
      </c>
      <c r="V182" s="71" t="s">
        <v>87</v>
      </c>
      <c r="W182" s="73" t="s">
        <v>349</v>
      </c>
      <c r="X182" s="74" t="s">
        <v>86</v>
      </c>
      <c r="Y182" s="75" t="s">
        <v>348</v>
      </c>
    </row>
    <row r="183" spans="1:25" ht="59.25" customHeight="1">
      <c r="A183" s="383"/>
      <c r="B183" s="325">
        <v>21</v>
      </c>
      <c r="C183" s="385"/>
      <c r="D183" s="472"/>
      <c r="E183" s="388"/>
      <c r="F183" s="391"/>
      <c r="G183" s="301" t="s">
        <v>341</v>
      </c>
      <c r="H183" s="46" t="s">
        <v>507</v>
      </c>
      <c r="I183" s="66" t="s">
        <v>508</v>
      </c>
      <c r="J183" s="46" t="s">
        <v>155</v>
      </c>
      <c r="K183" s="48" t="s">
        <v>2</v>
      </c>
      <c r="L183" s="24">
        <v>3</v>
      </c>
      <c r="M183" s="67">
        <v>40</v>
      </c>
      <c r="N183" s="200"/>
      <c r="O183" s="147"/>
      <c r="P183" s="133">
        <v>40</v>
      </c>
      <c r="Q183" s="133"/>
      <c r="R183" s="133"/>
      <c r="S183" s="134"/>
      <c r="T183" s="338">
        <v>8.84</v>
      </c>
      <c r="U183" s="70" t="s">
        <v>161</v>
      </c>
      <c r="V183" s="71" t="s">
        <v>87</v>
      </c>
      <c r="W183" s="58" t="s">
        <v>349</v>
      </c>
      <c r="X183" s="71" t="s">
        <v>86</v>
      </c>
      <c r="Y183" s="60" t="s">
        <v>348</v>
      </c>
    </row>
    <row r="184" spans="1:25" ht="59.25" customHeight="1">
      <c r="A184" s="383"/>
      <c r="B184" s="327">
        <v>22</v>
      </c>
      <c r="C184" s="385"/>
      <c r="D184" s="472"/>
      <c r="E184" s="388"/>
      <c r="F184" s="391"/>
      <c r="G184" s="302" t="s">
        <v>308</v>
      </c>
      <c r="H184" s="30">
        <v>94858194</v>
      </c>
      <c r="I184" s="64" t="s">
        <v>509</v>
      </c>
      <c r="J184" s="58" t="s">
        <v>89</v>
      </c>
      <c r="K184" s="65" t="s">
        <v>2</v>
      </c>
      <c r="L184" s="65">
        <v>3</v>
      </c>
      <c r="M184" s="303">
        <v>15</v>
      </c>
      <c r="N184" s="132"/>
      <c r="O184" s="147"/>
      <c r="P184" s="133">
        <v>15</v>
      </c>
      <c r="Q184" s="133"/>
      <c r="R184" s="133"/>
      <c r="S184" s="134"/>
      <c r="T184" s="338">
        <v>9.85</v>
      </c>
      <c r="U184" s="70" t="s">
        <v>161</v>
      </c>
      <c r="V184" s="30" t="s">
        <v>87</v>
      </c>
      <c r="W184" s="58" t="s">
        <v>349</v>
      </c>
      <c r="X184" s="30" t="s">
        <v>86</v>
      </c>
      <c r="Y184" s="60" t="s">
        <v>348</v>
      </c>
    </row>
    <row r="185" spans="1:25" ht="59.25" customHeight="1" thickBot="1">
      <c r="A185" s="358"/>
      <c r="B185" s="328">
        <v>23</v>
      </c>
      <c r="C185" s="386"/>
      <c r="D185" s="475"/>
      <c r="E185" s="389"/>
      <c r="F185" s="392"/>
      <c r="G185" s="223" t="s">
        <v>510</v>
      </c>
      <c r="H185" s="443" t="s">
        <v>511</v>
      </c>
      <c r="I185" s="444"/>
      <c r="J185" s="360"/>
      <c r="K185" s="233" t="s">
        <v>2</v>
      </c>
      <c r="L185" s="304">
        <v>3</v>
      </c>
      <c r="M185" s="305">
        <v>8</v>
      </c>
      <c r="N185" s="137"/>
      <c r="O185" s="201"/>
      <c r="P185" s="202">
        <v>8</v>
      </c>
      <c r="Q185" s="202"/>
      <c r="R185" s="202"/>
      <c r="S185" s="203"/>
      <c r="T185" s="332">
        <v>2.29</v>
      </c>
      <c r="U185" s="424" t="s">
        <v>512</v>
      </c>
      <c r="V185" s="424"/>
      <c r="W185" s="424"/>
      <c r="X185" s="424"/>
      <c r="Y185" s="425"/>
    </row>
    <row r="186" spans="1:25" s="12" customFormat="1" ht="42" customHeight="1" thickTop="1" thickBot="1">
      <c r="A186" s="438"/>
      <c r="B186" s="439"/>
      <c r="C186" s="439"/>
      <c r="D186" s="439"/>
      <c r="E186" s="439"/>
      <c r="F186" s="439"/>
      <c r="G186" s="439"/>
      <c r="H186" s="439"/>
      <c r="I186" s="439"/>
      <c r="J186" s="439"/>
      <c r="K186" s="439"/>
      <c r="L186" s="439"/>
      <c r="M186" s="440"/>
      <c r="N186" s="140" t="s">
        <v>531</v>
      </c>
      <c r="O186" s="204">
        <f>SUM(O163:O185)</f>
        <v>0</v>
      </c>
      <c r="P186" s="205">
        <f t="shared" ref="P186:S186" si="14">SUM(P163:P185)</f>
        <v>390.99999999999994</v>
      </c>
      <c r="Q186" s="205">
        <f t="shared" si="14"/>
        <v>0</v>
      </c>
      <c r="R186" s="205">
        <f t="shared" si="14"/>
        <v>70</v>
      </c>
      <c r="S186" s="206">
        <f t="shared" si="14"/>
        <v>0</v>
      </c>
      <c r="T186" s="261">
        <v>477.21</v>
      </c>
      <c r="U186" s="378"/>
      <c r="V186" s="378"/>
      <c r="W186" s="378"/>
      <c r="X186" s="378"/>
      <c r="Y186" s="379"/>
    </row>
    <row r="187" spans="1:25" ht="41.25" customHeight="1" thickBot="1">
      <c r="A187" s="354"/>
      <c r="B187" s="355"/>
      <c r="C187" s="355"/>
      <c r="D187" s="355"/>
      <c r="E187" s="355"/>
      <c r="F187" s="355"/>
      <c r="G187" s="355"/>
      <c r="H187" s="355"/>
      <c r="I187" s="355"/>
      <c r="J187" s="355"/>
      <c r="K187" s="355"/>
      <c r="L187" s="355"/>
      <c r="M187" s="355"/>
      <c r="N187" s="355"/>
      <c r="O187" s="355"/>
      <c r="P187" s="355"/>
      <c r="Q187" s="355"/>
      <c r="R187" s="355"/>
      <c r="S187" s="355"/>
      <c r="T187" s="355"/>
      <c r="U187" s="355"/>
      <c r="V187" s="355"/>
      <c r="W187" s="355"/>
      <c r="X187" s="355"/>
      <c r="Y187" s="356"/>
    </row>
    <row r="188" spans="1:25" ht="20.25" customHeight="1" thickBot="1"/>
    <row r="189" spans="1:25" ht="123.75" customHeight="1">
      <c r="N189" s="445" t="s">
        <v>452</v>
      </c>
      <c r="O189" s="478" t="s">
        <v>1</v>
      </c>
      <c r="P189" s="434" t="s">
        <v>2</v>
      </c>
      <c r="Q189" s="434" t="s">
        <v>92</v>
      </c>
      <c r="R189" s="434" t="s">
        <v>110</v>
      </c>
      <c r="S189" s="436" t="s">
        <v>81</v>
      </c>
      <c r="T189" s="476" t="s">
        <v>548</v>
      </c>
    </row>
    <row r="190" spans="1:25" ht="20.25" customHeight="1" thickBot="1">
      <c r="N190" s="446"/>
      <c r="O190" s="479"/>
      <c r="P190" s="435"/>
      <c r="Q190" s="435"/>
      <c r="R190" s="435"/>
      <c r="S190" s="437"/>
      <c r="T190" s="477"/>
    </row>
    <row r="191" spans="1:25" ht="45" customHeight="1" thickBot="1">
      <c r="N191" s="207">
        <f>N83+N95+N100+N106+N111+N117+N121+N126+N130+N135+N140+N147+N151+N160+N186</f>
        <v>1.5</v>
      </c>
      <c r="O191" s="208">
        <f>O83+O95+O100+O106+O111+O117+O121+O126+O130+O135+O140+O147+O151+O160+O186</f>
        <v>120.11999999999998</v>
      </c>
      <c r="P191" s="209">
        <f t="shared" ref="P191:S191" si="15">P83+P95+P100+P106+P111+P117+P121+P126+P130+P135+P140+P147+P151+P160+P186</f>
        <v>1409.8999999999999</v>
      </c>
      <c r="Q191" s="209">
        <f t="shared" si="15"/>
        <v>28.700000000000003</v>
      </c>
      <c r="R191" s="209">
        <f t="shared" si="15"/>
        <v>205</v>
      </c>
      <c r="S191" s="210">
        <f t="shared" si="15"/>
        <v>10</v>
      </c>
      <c r="T191" s="340">
        <f>T186+T160+T151+T147+T140+T135+T130+T126+T121+T117+T111+T106+T100+T95+T83</f>
        <v>1549</v>
      </c>
    </row>
    <row r="192" spans="1:25" ht="27" customHeight="1" thickBot="1">
      <c r="N192" s="458" t="s">
        <v>346</v>
      </c>
      <c r="O192" s="459"/>
      <c r="P192" s="459"/>
      <c r="Q192" s="459"/>
      <c r="R192" s="459"/>
      <c r="S192" s="460"/>
    </row>
    <row r="193" spans="14:19" s="2" customFormat="1" ht="27" customHeight="1" thickBot="1">
      <c r="N193" s="461">
        <f>SUM(N191:S191)</f>
        <v>1775.2199999999998</v>
      </c>
      <c r="O193" s="462"/>
      <c r="P193" s="462"/>
      <c r="Q193" s="462"/>
      <c r="R193" s="462"/>
      <c r="S193" s="463"/>
    </row>
    <row r="194" spans="14:19" s="2" customFormat="1" ht="27" customHeight="1">
      <c r="N194" s="115"/>
      <c r="O194" s="115"/>
      <c r="P194" s="115"/>
      <c r="Q194" s="115"/>
      <c r="R194" s="115"/>
      <c r="S194" s="115"/>
    </row>
    <row r="195" spans="14:19" s="2" customFormat="1" ht="27" customHeight="1">
      <c r="N195" s="115"/>
      <c r="O195" s="115"/>
      <c r="P195" s="115"/>
      <c r="Q195" s="115"/>
      <c r="R195" s="115"/>
      <c r="S195" s="115"/>
    </row>
    <row r="196" spans="14:19" s="2" customFormat="1" ht="27" customHeight="1">
      <c r="N196" s="115"/>
      <c r="O196" s="115"/>
      <c r="P196" s="115"/>
      <c r="Q196" s="115"/>
      <c r="R196" s="115"/>
      <c r="S196" s="115"/>
    </row>
    <row r="197" spans="14:19" s="2" customFormat="1" ht="27" customHeight="1">
      <c r="N197" s="115"/>
      <c r="O197" s="115"/>
      <c r="P197" s="115"/>
      <c r="Q197" s="115"/>
      <c r="R197" s="115"/>
      <c r="S197" s="115"/>
    </row>
    <row r="198" spans="14:19" s="2" customFormat="1" ht="27" customHeight="1">
      <c r="N198" s="115"/>
      <c r="O198" s="115"/>
      <c r="P198" s="115"/>
      <c r="Q198" s="115"/>
      <c r="R198" s="115"/>
      <c r="S198" s="115"/>
    </row>
  </sheetData>
  <mergeCells count="176">
    <mergeCell ref="C168:C185"/>
    <mergeCell ref="D168:D185"/>
    <mergeCell ref="E168:E185"/>
    <mergeCell ref="F168:F185"/>
    <mergeCell ref="T189:T190"/>
    <mergeCell ref="O189:O190"/>
    <mergeCell ref="A97:Y97"/>
    <mergeCell ref="D71:D82"/>
    <mergeCell ref="E71:E82"/>
    <mergeCell ref="A100:M100"/>
    <mergeCell ref="A111:M111"/>
    <mergeCell ref="A106:M106"/>
    <mergeCell ref="D143:D146"/>
    <mergeCell ref="A154:A159"/>
    <mergeCell ref="F133:F134"/>
    <mergeCell ref="F138:F139"/>
    <mergeCell ref="A138:A139"/>
    <mergeCell ref="E143:E146"/>
    <mergeCell ref="A112:Y112"/>
    <mergeCell ref="U117:Y117"/>
    <mergeCell ref="A118:Y118"/>
    <mergeCell ref="A119:Y119"/>
    <mergeCell ref="U106:Y106"/>
    <mergeCell ref="A107:Y107"/>
    <mergeCell ref="A6:A24"/>
    <mergeCell ref="C6:C24"/>
    <mergeCell ref="N192:S192"/>
    <mergeCell ref="N193:S193"/>
    <mergeCell ref="A137:Y137"/>
    <mergeCell ref="A142:Y142"/>
    <mergeCell ref="C143:C146"/>
    <mergeCell ref="U130:Y130"/>
    <mergeCell ref="A131:Y131"/>
    <mergeCell ref="U135:Y135"/>
    <mergeCell ref="A136:Y136"/>
    <mergeCell ref="C163:C167"/>
    <mergeCell ref="E163:E167"/>
    <mergeCell ref="D163:D167"/>
    <mergeCell ref="F163:F167"/>
    <mergeCell ref="F143:F146"/>
    <mergeCell ref="A147:M147"/>
    <mergeCell ref="A151:M151"/>
    <mergeCell ref="A161:Y161"/>
    <mergeCell ref="A162:Y162"/>
    <mergeCell ref="F6:F24"/>
    <mergeCell ref="A25:A47"/>
    <mergeCell ref="C25:C47"/>
    <mergeCell ref="D25:D47"/>
    <mergeCell ref="E25:E47"/>
    <mergeCell ref="F25:F47"/>
    <mergeCell ref="A48:A70"/>
    <mergeCell ref="C48:C70"/>
    <mergeCell ref="D48:D70"/>
    <mergeCell ref="E48:E70"/>
    <mergeCell ref="A101:Y101"/>
    <mergeCell ref="F103:F105"/>
    <mergeCell ref="E103:E105"/>
    <mergeCell ref="D103:D105"/>
    <mergeCell ref="C103:C105"/>
    <mergeCell ref="P189:P190"/>
    <mergeCell ref="Q189:Q190"/>
    <mergeCell ref="R189:R190"/>
    <mergeCell ref="S189:S190"/>
    <mergeCell ref="A186:M186"/>
    <mergeCell ref="A121:M121"/>
    <mergeCell ref="A130:M130"/>
    <mergeCell ref="A126:M126"/>
    <mergeCell ref="A117:M117"/>
    <mergeCell ref="A133:A134"/>
    <mergeCell ref="A143:A146"/>
    <mergeCell ref="A135:M135"/>
    <mergeCell ref="A140:M140"/>
    <mergeCell ref="C154:C159"/>
    <mergeCell ref="D154:D159"/>
    <mergeCell ref="A127:Y127"/>
    <mergeCell ref="A160:M160"/>
    <mergeCell ref="F154:F159"/>
    <mergeCell ref="U186:Y186"/>
    <mergeCell ref="H185:J185"/>
    <mergeCell ref="N189:N190"/>
    <mergeCell ref="A187:Y187"/>
    <mergeCell ref="E154:E159"/>
    <mergeCell ref="A153:Y153"/>
    <mergeCell ref="U185:Y185"/>
    <mergeCell ref="A163:A167"/>
    <mergeCell ref="F71:F82"/>
    <mergeCell ref="A123:Y123"/>
    <mergeCell ref="A128:Y128"/>
    <mergeCell ref="A132:Y132"/>
    <mergeCell ref="A103:A105"/>
    <mergeCell ref="A109:A110"/>
    <mergeCell ref="F109:F110"/>
    <mergeCell ref="F114:F116"/>
    <mergeCell ref="U126:Y126"/>
    <mergeCell ref="F124:F125"/>
    <mergeCell ref="E109:E110"/>
    <mergeCell ref="E114:E116"/>
    <mergeCell ref="U121:Y121"/>
    <mergeCell ref="A122:Y122"/>
    <mergeCell ref="A102:Y102"/>
    <mergeCell ref="A108:Y108"/>
    <mergeCell ref="C71:C82"/>
    <mergeCell ref="A113:Y113"/>
    <mergeCell ref="U111:Y111"/>
    <mergeCell ref="A168:A185"/>
    <mergeCell ref="E124:E125"/>
    <mergeCell ref="E133:E134"/>
    <mergeCell ref="A1:Y1"/>
    <mergeCell ref="A5:Y5"/>
    <mergeCell ref="J3:J4"/>
    <mergeCell ref="T3:T4"/>
    <mergeCell ref="U3:U4"/>
    <mergeCell ref="V3:V4"/>
    <mergeCell ref="D3:D4"/>
    <mergeCell ref="C98:C99"/>
    <mergeCell ref="D98:D99"/>
    <mergeCell ref="E98:E99"/>
    <mergeCell ref="A3:A4"/>
    <mergeCell ref="B3:B4"/>
    <mergeCell ref="C3:C4"/>
    <mergeCell ref="F48:F70"/>
    <mergeCell ref="D6:D24"/>
    <mergeCell ref="E3:E4"/>
    <mergeCell ref="F3:F4"/>
    <mergeCell ref="A98:A99"/>
    <mergeCell ref="G3:G4"/>
    <mergeCell ref="H3:H4"/>
    <mergeCell ref="I3:I4"/>
    <mergeCell ref="W3:W4"/>
    <mergeCell ref="X3:X4"/>
    <mergeCell ref="E6:E24"/>
    <mergeCell ref="A114:A116"/>
    <mergeCell ref="A2:Y2"/>
    <mergeCell ref="C109:C110"/>
    <mergeCell ref="D109:D110"/>
    <mergeCell ref="Y3:Y4"/>
    <mergeCell ref="K3:K4"/>
    <mergeCell ref="A84:Y84"/>
    <mergeCell ref="U83:Y83"/>
    <mergeCell ref="U100:Y100"/>
    <mergeCell ref="A85:Y85"/>
    <mergeCell ref="A86:A94"/>
    <mergeCell ref="C86:C94"/>
    <mergeCell ref="D86:D94"/>
    <mergeCell ref="E86:E94"/>
    <mergeCell ref="F86:F94"/>
    <mergeCell ref="U95:Y95"/>
    <mergeCell ref="A96:Y96"/>
    <mergeCell ref="M3:M4"/>
    <mergeCell ref="L3:L4"/>
    <mergeCell ref="N3:S3"/>
    <mergeCell ref="F98:F99"/>
    <mergeCell ref="A95:M95"/>
    <mergeCell ref="A83:M83"/>
    <mergeCell ref="A71:A82"/>
    <mergeCell ref="C114:C116"/>
    <mergeCell ref="D114:D116"/>
    <mergeCell ref="B138:B139"/>
    <mergeCell ref="C138:C139"/>
    <mergeCell ref="D138:D139"/>
    <mergeCell ref="C133:C134"/>
    <mergeCell ref="D133:D134"/>
    <mergeCell ref="B133:B134"/>
    <mergeCell ref="C124:C125"/>
    <mergeCell ref="D124:D125"/>
    <mergeCell ref="A149:Y149"/>
    <mergeCell ref="U140:Y140"/>
    <mergeCell ref="A141:Y141"/>
    <mergeCell ref="U147:Y147"/>
    <mergeCell ref="A148:Y148"/>
    <mergeCell ref="U160:Y160"/>
    <mergeCell ref="U151:Y151"/>
    <mergeCell ref="A152:Y152"/>
    <mergeCell ref="A124:A125"/>
    <mergeCell ref="B124:B125"/>
    <mergeCell ref="E138:E139"/>
  </mergeCells>
  <phoneticPr fontId="24" type="noConversion"/>
  <printOptions horizontalCentered="1" verticalCentered="1"/>
  <pageMargins left="0.43307086614173229" right="0.23622047244094491" top="0.19685039370078741" bottom="0.19685039370078741" header="0" footer="0"/>
  <pageSetup paperSize="8" scale="63" fitToHeight="0" orientation="landscape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10"/>
  <sheetViews>
    <sheetView workbookViewId="0">
      <selection activeCell="I13" sqref="I13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220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165" customHeight="1" thickBot="1">
      <c r="A6" s="37" t="s">
        <v>193</v>
      </c>
      <c r="B6" s="318">
        <v>1</v>
      </c>
      <c r="C6" s="242" t="s">
        <v>166</v>
      </c>
      <c r="D6" s="246">
        <v>6381792968</v>
      </c>
      <c r="E6" s="308" t="s">
        <v>206</v>
      </c>
      <c r="F6" s="307" t="s">
        <v>176</v>
      </c>
      <c r="G6" s="256" t="s">
        <v>112</v>
      </c>
      <c r="H6" s="239">
        <v>3490192</v>
      </c>
      <c r="I6" s="239" t="s">
        <v>535</v>
      </c>
      <c r="J6" s="239" t="s">
        <v>113</v>
      </c>
      <c r="K6" s="244" t="s">
        <v>2</v>
      </c>
      <c r="L6" s="244">
        <v>3</v>
      </c>
      <c r="M6" s="245">
        <v>40</v>
      </c>
      <c r="N6" s="156"/>
      <c r="O6" s="157"/>
      <c r="P6" s="158">
        <v>40</v>
      </c>
      <c r="Q6" s="158"/>
      <c r="R6" s="158"/>
      <c r="S6" s="159"/>
      <c r="T6" s="334">
        <v>28.19</v>
      </c>
      <c r="U6" s="28" t="s">
        <v>161</v>
      </c>
      <c r="V6" s="21" t="s">
        <v>87</v>
      </c>
      <c r="W6" s="21" t="s">
        <v>349</v>
      </c>
      <c r="X6" s="21" t="s">
        <v>114</v>
      </c>
      <c r="Y6" s="22" t="s">
        <v>348</v>
      </c>
    </row>
    <row r="7" spans="1:25" s="11" customFormat="1" ht="46.5" customHeight="1" thickBot="1">
      <c r="A7" s="403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7"/>
      <c r="N7" s="146" t="s">
        <v>531</v>
      </c>
      <c r="O7" s="126">
        <f>SUM(O6)</f>
        <v>0</v>
      </c>
      <c r="P7" s="127">
        <f t="shared" ref="P7:S7" si="0">SUM(P6)</f>
        <v>40</v>
      </c>
      <c r="Q7" s="127">
        <f t="shared" si="0"/>
        <v>0</v>
      </c>
      <c r="R7" s="127">
        <f t="shared" si="0"/>
        <v>0</v>
      </c>
      <c r="S7" s="128">
        <f t="shared" si="0"/>
        <v>0</v>
      </c>
      <c r="T7" s="257">
        <v>28.19</v>
      </c>
      <c r="U7" s="467"/>
      <c r="V7" s="468"/>
      <c r="W7" s="468"/>
      <c r="X7" s="468"/>
      <c r="Y7" s="469"/>
    </row>
    <row r="8" spans="1:25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T8" s="2"/>
      <c r="U8" s="2"/>
      <c r="V8" s="2"/>
      <c r="W8" s="2"/>
      <c r="X8" s="2"/>
      <c r="Y8" s="2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</sheetData>
  <mergeCells count="25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N3:S3"/>
    <mergeCell ref="A5:Y5"/>
    <mergeCell ref="A7:M7"/>
    <mergeCell ref="U7:Y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11"/>
  <sheetViews>
    <sheetView workbookViewId="0">
      <selection activeCell="I9" sqref="I9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33" customHeight="1" thickBot="1">
      <c r="A5" s="349" t="s">
        <v>221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2.5" customHeight="1">
      <c r="A6" s="369" t="s">
        <v>194</v>
      </c>
      <c r="B6" s="359">
        <v>1</v>
      </c>
      <c r="C6" s="363" t="s">
        <v>166</v>
      </c>
      <c r="D6" s="366">
        <v>6381792968</v>
      </c>
      <c r="E6" s="361" t="s">
        <v>207</v>
      </c>
      <c r="F6" s="401" t="s">
        <v>177</v>
      </c>
      <c r="G6" s="103" t="s">
        <v>115</v>
      </c>
      <c r="H6" s="105" t="s">
        <v>474</v>
      </c>
      <c r="I6" s="247" t="s">
        <v>475</v>
      </c>
      <c r="J6" s="105">
        <v>2021017760</v>
      </c>
      <c r="K6" s="228" t="s">
        <v>110</v>
      </c>
      <c r="L6" s="228">
        <v>3</v>
      </c>
      <c r="M6" s="229">
        <v>66</v>
      </c>
      <c r="N6" s="160"/>
      <c r="O6" s="161"/>
      <c r="P6" s="142"/>
      <c r="Q6" s="142"/>
      <c r="R6" s="142">
        <v>66</v>
      </c>
      <c r="S6" s="143"/>
      <c r="T6" s="330">
        <v>27.1</v>
      </c>
      <c r="U6" s="344" t="s">
        <v>161</v>
      </c>
      <c r="V6" s="101" t="s">
        <v>88</v>
      </c>
      <c r="W6" s="97" t="s">
        <v>349</v>
      </c>
      <c r="X6" s="97" t="s">
        <v>114</v>
      </c>
      <c r="Y6" s="99" t="s">
        <v>348</v>
      </c>
    </row>
    <row r="7" spans="1:25" ht="81.75" customHeight="1" thickBot="1">
      <c r="A7" s="371"/>
      <c r="B7" s="360"/>
      <c r="C7" s="365"/>
      <c r="D7" s="368"/>
      <c r="E7" s="362"/>
      <c r="F7" s="402"/>
      <c r="G7" s="223" t="s">
        <v>115</v>
      </c>
      <c r="H7" s="232">
        <v>322056086795</v>
      </c>
      <c r="I7" s="109" t="s">
        <v>476</v>
      </c>
      <c r="J7" s="109">
        <v>2021016198</v>
      </c>
      <c r="K7" s="233" t="s">
        <v>2</v>
      </c>
      <c r="L7" s="233">
        <v>3</v>
      </c>
      <c r="M7" s="234">
        <v>40</v>
      </c>
      <c r="N7" s="137"/>
      <c r="O7" s="145"/>
      <c r="P7" s="138">
        <v>40</v>
      </c>
      <c r="Q7" s="138"/>
      <c r="R7" s="138"/>
      <c r="S7" s="139"/>
      <c r="T7" s="332">
        <v>2.99</v>
      </c>
      <c r="U7" s="76" t="s">
        <v>161</v>
      </c>
      <c r="V7" s="59" t="s">
        <v>87</v>
      </c>
      <c r="W7" s="58" t="s">
        <v>349</v>
      </c>
      <c r="X7" s="59" t="s">
        <v>114</v>
      </c>
      <c r="Y7" s="60" t="s">
        <v>348</v>
      </c>
    </row>
    <row r="8" spans="1:25" s="11" customFormat="1" ht="42" customHeight="1" thickTop="1" thickBot="1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7"/>
      <c r="N8" s="146" t="s">
        <v>531</v>
      </c>
      <c r="O8" s="126">
        <f>SUM(O6:O7)</f>
        <v>0</v>
      </c>
      <c r="P8" s="127">
        <f t="shared" ref="P8:S8" si="0">SUM(P6:P7)</f>
        <v>40</v>
      </c>
      <c r="Q8" s="127">
        <f t="shared" si="0"/>
        <v>0</v>
      </c>
      <c r="R8" s="127">
        <f t="shared" si="0"/>
        <v>66</v>
      </c>
      <c r="S8" s="128">
        <f t="shared" si="0"/>
        <v>0</v>
      </c>
      <c r="T8" s="257">
        <v>30.090000000000003</v>
      </c>
      <c r="U8" s="352"/>
      <c r="V8" s="352"/>
      <c r="W8" s="352"/>
      <c r="X8" s="352"/>
      <c r="Y8" s="353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</sheetData>
  <mergeCells count="31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8:M8"/>
    <mergeCell ref="U8:Y8"/>
    <mergeCell ref="N3:S3"/>
    <mergeCell ref="A5:Y5"/>
    <mergeCell ref="A6:A7"/>
    <mergeCell ref="B6:B7"/>
    <mergeCell ref="C6:C7"/>
    <mergeCell ref="D6:D7"/>
    <mergeCell ref="E6:E7"/>
    <mergeCell ref="F6:F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12"/>
  <sheetViews>
    <sheetView workbookViewId="0">
      <selection activeCell="I9" sqref="I9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222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1.75" customHeight="1">
      <c r="A6" s="369" t="s">
        <v>195</v>
      </c>
      <c r="B6" s="359">
        <v>1</v>
      </c>
      <c r="C6" s="363" t="s">
        <v>166</v>
      </c>
      <c r="D6" s="366">
        <v>6381792968</v>
      </c>
      <c r="E6" s="361" t="s">
        <v>208</v>
      </c>
      <c r="F6" s="401" t="s">
        <v>178</v>
      </c>
      <c r="G6" s="103" t="s">
        <v>116</v>
      </c>
      <c r="H6" s="105">
        <v>87064571</v>
      </c>
      <c r="I6" s="236" t="s">
        <v>472</v>
      </c>
      <c r="J6" s="105" t="s">
        <v>117</v>
      </c>
      <c r="K6" s="228" t="s">
        <v>118</v>
      </c>
      <c r="L6" s="228">
        <v>3</v>
      </c>
      <c r="M6" s="229">
        <v>34.6</v>
      </c>
      <c r="N6" s="160"/>
      <c r="O6" s="161"/>
      <c r="P6" s="142">
        <v>32.9</v>
      </c>
      <c r="Q6" s="142"/>
      <c r="R6" s="142"/>
      <c r="S6" s="143"/>
      <c r="T6" s="330">
        <v>45.01</v>
      </c>
      <c r="U6" s="344" t="s">
        <v>161</v>
      </c>
      <c r="V6" s="97" t="s">
        <v>87</v>
      </c>
      <c r="W6" s="97" t="s">
        <v>349</v>
      </c>
      <c r="X6" s="97" t="s">
        <v>86</v>
      </c>
      <c r="Y6" s="99" t="s">
        <v>348</v>
      </c>
    </row>
    <row r="7" spans="1:25" ht="82.5" customHeight="1" thickBot="1">
      <c r="A7" s="371"/>
      <c r="B7" s="360"/>
      <c r="C7" s="365"/>
      <c r="D7" s="368"/>
      <c r="E7" s="362"/>
      <c r="F7" s="402"/>
      <c r="G7" s="223" t="s">
        <v>119</v>
      </c>
      <c r="H7" s="109">
        <v>91079292</v>
      </c>
      <c r="I7" s="237" t="s">
        <v>473</v>
      </c>
      <c r="J7" s="109" t="s">
        <v>120</v>
      </c>
      <c r="K7" s="233" t="s">
        <v>2</v>
      </c>
      <c r="L7" s="248">
        <v>3</v>
      </c>
      <c r="M7" s="249">
        <v>22.1</v>
      </c>
      <c r="N7" s="137"/>
      <c r="O7" s="145"/>
      <c r="P7" s="138">
        <v>21.1</v>
      </c>
      <c r="Q7" s="138"/>
      <c r="R7" s="138"/>
      <c r="S7" s="139"/>
      <c r="T7" s="332">
        <v>5.52</v>
      </c>
      <c r="U7" s="76" t="s">
        <v>161</v>
      </c>
      <c r="V7" s="59" t="s">
        <v>87</v>
      </c>
      <c r="W7" s="58" t="s">
        <v>349</v>
      </c>
      <c r="X7" s="59" t="s">
        <v>86</v>
      </c>
      <c r="Y7" s="60" t="s">
        <v>348</v>
      </c>
    </row>
    <row r="8" spans="1:25" s="11" customFormat="1" ht="42" customHeight="1" thickTop="1" thickBot="1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7"/>
      <c r="N8" s="146" t="s">
        <v>531</v>
      </c>
      <c r="O8" s="126">
        <f>SUM(O6:O7)</f>
        <v>0</v>
      </c>
      <c r="P8" s="127">
        <f t="shared" ref="P8:S8" si="0">SUM(P6:P7)</f>
        <v>54</v>
      </c>
      <c r="Q8" s="127">
        <f t="shared" si="0"/>
        <v>0</v>
      </c>
      <c r="R8" s="127">
        <f t="shared" si="0"/>
        <v>0</v>
      </c>
      <c r="S8" s="128">
        <f t="shared" si="0"/>
        <v>0</v>
      </c>
      <c r="T8" s="257">
        <v>50.53</v>
      </c>
      <c r="U8" s="352"/>
      <c r="V8" s="352"/>
      <c r="W8" s="352"/>
      <c r="X8" s="352"/>
      <c r="Y8" s="353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  <row r="12" spans="1:25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T12" s="2"/>
      <c r="U12" s="2"/>
      <c r="V12" s="2"/>
      <c r="W12" s="2"/>
      <c r="X12" s="2"/>
      <c r="Y12" s="2"/>
    </row>
  </sheetData>
  <mergeCells count="31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8:M8"/>
    <mergeCell ref="U8:Y8"/>
    <mergeCell ref="N3:S3"/>
    <mergeCell ref="A5:Y5"/>
    <mergeCell ref="A6:A7"/>
    <mergeCell ref="B6:B7"/>
    <mergeCell ref="C6:C7"/>
    <mergeCell ref="D6:D7"/>
    <mergeCell ref="E6:E7"/>
    <mergeCell ref="F6:F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14"/>
  <sheetViews>
    <sheetView workbookViewId="0">
      <selection activeCell="A6" sqref="A6:A9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80" t="s">
        <v>223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2"/>
    </row>
    <row r="6" spans="1:25" ht="60" customHeight="1">
      <c r="A6" s="369" t="s">
        <v>567</v>
      </c>
      <c r="B6" s="319">
        <v>1</v>
      </c>
      <c r="C6" s="464" t="s">
        <v>166</v>
      </c>
      <c r="D6" s="464">
        <v>6381792968</v>
      </c>
      <c r="E6" s="361" t="s">
        <v>210</v>
      </c>
      <c r="F6" s="401" t="s">
        <v>179</v>
      </c>
      <c r="G6" s="268" t="s">
        <v>314</v>
      </c>
      <c r="H6" s="269" t="s">
        <v>522</v>
      </c>
      <c r="I6" s="269" t="s">
        <v>523</v>
      </c>
      <c r="J6" s="270" t="s">
        <v>124</v>
      </c>
      <c r="K6" s="271" t="s">
        <v>2</v>
      </c>
      <c r="L6" s="271">
        <v>3</v>
      </c>
      <c r="M6" s="272">
        <v>40</v>
      </c>
      <c r="N6" s="163"/>
      <c r="O6" s="164"/>
      <c r="P6" s="165">
        <v>40</v>
      </c>
      <c r="Q6" s="165"/>
      <c r="R6" s="165"/>
      <c r="S6" s="166"/>
      <c r="T6" s="330">
        <v>46.07</v>
      </c>
      <c r="U6" s="25" t="s">
        <v>161</v>
      </c>
      <c r="V6" s="18" t="s">
        <v>87</v>
      </c>
      <c r="W6" s="97" t="s">
        <v>349</v>
      </c>
      <c r="X6" s="98" t="s">
        <v>86</v>
      </c>
      <c r="Y6" s="99" t="s">
        <v>348</v>
      </c>
    </row>
    <row r="7" spans="1:25" ht="60" customHeight="1">
      <c r="A7" s="370"/>
      <c r="B7" s="320">
        <v>2</v>
      </c>
      <c r="C7" s="465"/>
      <c r="D7" s="465"/>
      <c r="E7" s="430"/>
      <c r="F7" s="429"/>
      <c r="G7" s="273" t="s">
        <v>314</v>
      </c>
      <c r="H7" s="49" t="s">
        <v>524</v>
      </c>
      <c r="I7" s="50" t="s">
        <v>525</v>
      </c>
      <c r="J7" s="13" t="s">
        <v>123</v>
      </c>
      <c r="K7" s="14" t="s">
        <v>2</v>
      </c>
      <c r="L7" s="14">
        <v>3</v>
      </c>
      <c r="M7" s="250">
        <v>40</v>
      </c>
      <c r="N7" s="167"/>
      <c r="O7" s="168"/>
      <c r="P7" s="169">
        <v>40</v>
      </c>
      <c r="Q7" s="169"/>
      <c r="R7" s="169"/>
      <c r="S7" s="170"/>
      <c r="T7" s="331">
        <v>1.61</v>
      </c>
      <c r="U7" s="26" t="s">
        <v>161</v>
      </c>
      <c r="V7" s="4" t="s">
        <v>87</v>
      </c>
      <c r="W7" s="34" t="s">
        <v>349</v>
      </c>
      <c r="X7" s="4" t="s">
        <v>86</v>
      </c>
      <c r="Y7" s="94" t="s">
        <v>348</v>
      </c>
    </row>
    <row r="8" spans="1:25" ht="60" customHeight="1">
      <c r="A8" s="370"/>
      <c r="B8" s="320">
        <v>3</v>
      </c>
      <c r="C8" s="465"/>
      <c r="D8" s="465"/>
      <c r="E8" s="430"/>
      <c r="F8" s="429"/>
      <c r="G8" s="273" t="s">
        <v>315</v>
      </c>
      <c r="H8" s="49" t="s">
        <v>526</v>
      </c>
      <c r="I8" s="50" t="s">
        <v>527</v>
      </c>
      <c r="J8" s="13" t="s">
        <v>125</v>
      </c>
      <c r="K8" s="15" t="s">
        <v>2</v>
      </c>
      <c r="L8" s="15">
        <v>3</v>
      </c>
      <c r="M8" s="251">
        <v>20</v>
      </c>
      <c r="N8" s="171"/>
      <c r="O8" s="172"/>
      <c r="P8" s="173">
        <v>20</v>
      </c>
      <c r="Q8" s="173"/>
      <c r="R8" s="173"/>
      <c r="S8" s="174"/>
      <c r="T8" s="331">
        <v>4.7</v>
      </c>
      <c r="U8" s="26" t="s">
        <v>161</v>
      </c>
      <c r="V8" s="4" t="s">
        <v>87</v>
      </c>
      <c r="W8" s="34" t="s">
        <v>349</v>
      </c>
      <c r="X8" s="4" t="s">
        <v>86</v>
      </c>
      <c r="Y8" s="94" t="s">
        <v>348</v>
      </c>
    </row>
    <row r="9" spans="1:25" ht="60" customHeight="1" thickBot="1">
      <c r="A9" s="371"/>
      <c r="B9" s="321">
        <v>4</v>
      </c>
      <c r="C9" s="466"/>
      <c r="D9" s="466"/>
      <c r="E9" s="362"/>
      <c r="F9" s="402"/>
      <c r="G9" s="274" t="s">
        <v>316</v>
      </c>
      <c r="H9" s="253" t="s">
        <v>528</v>
      </c>
      <c r="I9" s="253" t="s">
        <v>529</v>
      </c>
      <c r="J9" s="252">
        <v>7056229</v>
      </c>
      <c r="K9" s="254" t="s">
        <v>2</v>
      </c>
      <c r="L9" s="254">
        <v>3</v>
      </c>
      <c r="M9" s="255">
        <v>40</v>
      </c>
      <c r="N9" s="175"/>
      <c r="O9" s="176"/>
      <c r="P9" s="177">
        <v>40</v>
      </c>
      <c r="Q9" s="177"/>
      <c r="R9" s="177"/>
      <c r="S9" s="178"/>
      <c r="T9" s="332">
        <v>4.49</v>
      </c>
      <c r="U9" s="57" t="s">
        <v>161</v>
      </c>
      <c r="V9" s="16" t="s">
        <v>87</v>
      </c>
      <c r="W9" s="58" t="s">
        <v>349</v>
      </c>
      <c r="X9" s="100" t="s">
        <v>86</v>
      </c>
      <c r="Y9" s="60" t="s">
        <v>348</v>
      </c>
    </row>
    <row r="10" spans="1:25" s="11" customFormat="1" ht="42" customHeight="1" thickTop="1" thickBot="1">
      <c r="A10" s="403"/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7"/>
      <c r="N10" s="140" t="s">
        <v>531</v>
      </c>
      <c r="O10" s="126">
        <f>SUM(O6:O9)</f>
        <v>0</v>
      </c>
      <c r="P10" s="127">
        <f t="shared" ref="P10:S10" si="0">SUM(P6:P9)</f>
        <v>140</v>
      </c>
      <c r="Q10" s="127">
        <f t="shared" si="0"/>
        <v>0</v>
      </c>
      <c r="R10" s="127">
        <f t="shared" si="0"/>
        <v>0</v>
      </c>
      <c r="S10" s="128">
        <f t="shared" si="0"/>
        <v>0</v>
      </c>
      <c r="T10" s="257">
        <v>56.870000000000005</v>
      </c>
      <c r="U10" s="352"/>
      <c r="V10" s="352"/>
      <c r="W10" s="352"/>
      <c r="X10" s="352"/>
      <c r="Y10" s="353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  <row r="12" spans="1:25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T12" s="2"/>
      <c r="U12" s="2"/>
      <c r="V12" s="2"/>
      <c r="W12" s="2"/>
      <c r="X12" s="2"/>
      <c r="Y12" s="2"/>
    </row>
    <row r="13" spans="1:25" ht="27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T13" s="2"/>
      <c r="U13" s="2"/>
      <c r="V13" s="2"/>
      <c r="W13" s="2"/>
      <c r="X13" s="2"/>
      <c r="Y13" s="2"/>
    </row>
    <row r="14" spans="1:25" ht="27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T14" s="2"/>
      <c r="U14" s="2"/>
      <c r="V14" s="2"/>
      <c r="W14" s="2"/>
      <c r="X14" s="2"/>
      <c r="Y14" s="2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10:M10"/>
    <mergeCell ref="U10:Y10"/>
    <mergeCell ref="N3:S3"/>
    <mergeCell ref="A5:Y5"/>
    <mergeCell ref="A6:A9"/>
    <mergeCell ref="C6:C9"/>
    <mergeCell ref="D6:D9"/>
    <mergeCell ref="E6:E9"/>
    <mergeCell ref="F6:F9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11"/>
  <sheetViews>
    <sheetView workbookViewId="0">
      <selection activeCell="O10" sqref="O10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224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162.75" customHeight="1" thickBot="1">
      <c r="A6" s="37" t="s">
        <v>196</v>
      </c>
      <c r="B6" s="322">
        <v>1</v>
      </c>
      <c r="C6" s="266" t="s">
        <v>199</v>
      </c>
      <c r="D6" s="267">
        <v>6381792968</v>
      </c>
      <c r="E6" s="306" t="s">
        <v>209</v>
      </c>
      <c r="F6" s="307" t="s">
        <v>180</v>
      </c>
      <c r="G6" s="262" t="s">
        <v>121</v>
      </c>
      <c r="H6" s="263">
        <v>71103145</v>
      </c>
      <c r="I6" s="263" t="s">
        <v>536</v>
      </c>
      <c r="J6" s="263" t="s">
        <v>122</v>
      </c>
      <c r="K6" s="264" t="s">
        <v>2</v>
      </c>
      <c r="L6" s="264">
        <v>3</v>
      </c>
      <c r="M6" s="265">
        <v>10.5</v>
      </c>
      <c r="N6" s="179"/>
      <c r="O6" s="180"/>
      <c r="P6" s="181">
        <v>10.5</v>
      </c>
      <c r="Q6" s="181"/>
      <c r="R6" s="181"/>
      <c r="S6" s="182"/>
      <c r="T6" s="334">
        <v>10.29</v>
      </c>
      <c r="U6" s="28" t="s">
        <v>161</v>
      </c>
      <c r="V6" s="23" t="s">
        <v>87</v>
      </c>
      <c r="W6" s="35" t="s">
        <v>349</v>
      </c>
      <c r="X6" s="23" t="s">
        <v>86</v>
      </c>
      <c r="Y6" s="19" t="s">
        <v>348</v>
      </c>
    </row>
    <row r="7" spans="1:25" s="11" customFormat="1" ht="42" customHeight="1" thickTop="1" thickBot="1">
      <c r="A7" s="403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7"/>
      <c r="N7" s="146" t="s">
        <v>531</v>
      </c>
      <c r="O7" s="126">
        <f t="shared" ref="O7:S7" si="0">SUM(O6)</f>
        <v>0</v>
      </c>
      <c r="P7" s="127">
        <f t="shared" si="0"/>
        <v>10.5</v>
      </c>
      <c r="Q7" s="127">
        <f t="shared" si="0"/>
        <v>0</v>
      </c>
      <c r="R7" s="127">
        <f t="shared" si="0"/>
        <v>0</v>
      </c>
      <c r="S7" s="128">
        <f t="shared" si="0"/>
        <v>0</v>
      </c>
      <c r="T7" s="257">
        <v>10.29</v>
      </c>
      <c r="U7" s="352"/>
      <c r="V7" s="352"/>
      <c r="W7" s="352"/>
      <c r="X7" s="352"/>
      <c r="Y7" s="353"/>
    </row>
    <row r="8" spans="1:25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T8" s="2"/>
      <c r="U8" s="2"/>
      <c r="V8" s="2"/>
      <c r="W8" s="2"/>
      <c r="X8" s="2"/>
      <c r="Y8" s="2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</sheetData>
  <mergeCells count="25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N3:S3"/>
    <mergeCell ref="A5:Y5"/>
    <mergeCell ref="A7:M7"/>
    <mergeCell ref="U7:Y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16"/>
  <sheetViews>
    <sheetView topLeftCell="A4" workbookViewId="0">
      <selection activeCell="I16" sqref="I16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565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225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60" customHeight="1">
      <c r="A6" s="369" t="s">
        <v>197</v>
      </c>
      <c r="B6" s="309">
        <v>1</v>
      </c>
      <c r="C6" s="441" t="s">
        <v>343</v>
      </c>
      <c r="D6" s="442">
        <v>6510010265</v>
      </c>
      <c r="E6" s="361" t="s">
        <v>211</v>
      </c>
      <c r="F6" s="401" t="s">
        <v>181</v>
      </c>
      <c r="G6" s="280" t="s">
        <v>317</v>
      </c>
      <c r="H6" s="281" t="s">
        <v>127</v>
      </c>
      <c r="I6" s="282" t="s">
        <v>467</v>
      </c>
      <c r="J6" s="283" t="s">
        <v>126</v>
      </c>
      <c r="K6" s="284" t="s">
        <v>2</v>
      </c>
      <c r="L6" s="284">
        <v>3</v>
      </c>
      <c r="M6" s="285">
        <v>34.6</v>
      </c>
      <c r="N6" s="275"/>
      <c r="O6" s="183"/>
      <c r="P6" s="184">
        <v>32.9</v>
      </c>
      <c r="Q6" s="184"/>
      <c r="R6" s="184"/>
      <c r="S6" s="185"/>
      <c r="T6" s="335">
        <v>3.86</v>
      </c>
      <c r="U6" s="79" t="s">
        <v>161</v>
      </c>
      <c r="V6" s="80" t="s">
        <v>87</v>
      </c>
      <c r="W6" s="80" t="s">
        <v>349</v>
      </c>
      <c r="X6" s="80" t="s">
        <v>86</v>
      </c>
      <c r="Y6" s="81" t="s">
        <v>348</v>
      </c>
    </row>
    <row r="7" spans="1:25" ht="60" customHeight="1">
      <c r="A7" s="370"/>
      <c r="B7" s="310">
        <v>2</v>
      </c>
      <c r="C7" s="364"/>
      <c r="D7" s="367"/>
      <c r="E7" s="430"/>
      <c r="F7" s="429"/>
      <c r="G7" s="286" t="s">
        <v>317</v>
      </c>
      <c r="H7" s="39" t="s">
        <v>129</v>
      </c>
      <c r="I7" s="42" t="s">
        <v>468</v>
      </c>
      <c r="J7" s="39" t="s">
        <v>128</v>
      </c>
      <c r="K7" s="40" t="s">
        <v>2</v>
      </c>
      <c r="L7" s="40">
        <v>3</v>
      </c>
      <c r="M7" s="287">
        <v>7.3</v>
      </c>
      <c r="N7" s="276"/>
      <c r="O7" s="186"/>
      <c r="P7" s="187">
        <v>7.3</v>
      </c>
      <c r="Q7" s="187"/>
      <c r="R7" s="187"/>
      <c r="S7" s="188"/>
      <c r="T7" s="336">
        <v>0.94</v>
      </c>
      <c r="U7" s="82" t="s">
        <v>161</v>
      </c>
      <c r="V7" s="83" t="s">
        <v>87</v>
      </c>
      <c r="W7" s="83" t="s">
        <v>349</v>
      </c>
      <c r="X7" s="83" t="s">
        <v>86</v>
      </c>
      <c r="Y7" s="84" t="s">
        <v>348</v>
      </c>
    </row>
    <row r="8" spans="1:25" ht="60" customHeight="1">
      <c r="A8" s="370"/>
      <c r="B8" s="311">
        <v>3</v>
      </c>
      <c r="C8" s="364"/>
      <c r="D8" s="367"/>
      <c r="E8" s="430"/>
      <c r="F8" s="429"/>
      <c r="G8" s="286" t="s">
        <v>227</v>
      </c>
      <c r="H8" s="53" t="s">
        <v>532</v>
      </c>
      <c r="I8" s="55" t="s">
        <v>533</v>
      </c>
      <c r="J8" s="53" t="s">
        <v>534</v>
      </c>
      <c r="K8" s="54" t="s">
        <v>2</v>
      </c>
      <c r="L8" s="54">
        <v>3</v>
      </c>
      <c r="M8" s="288">
        <v>7.3</v>
      </c>
      <c r="N8" s="277"/>
      <c r="O8" s="189"/>
      <c r="P8" s="190">
        <v>7.3</v>
      </c>
      <c r="Q8" s="190"/>
      <c r="R8" s="191"/>
      <c r="S8" s="188"/>
      <c r="T8" s="336">
        <v>0.55000000000000004</v>
      </c>
      <c r="U8" s="85" t="s">
        <v>161</v>
      </c>
      <c r="V8" s="86" t="s">
        <v>87</v>
      </c>
      <c r="W8" s="86" t="s">
        <v>349</v>
      </c>
      <c r="X8" s="86" t="s">
        <v>86</v>
      </c>
      <c r="Y8" s="87" t="s">
        <v>348</v>
      </c>
    </row>
    <row r="9" spans="1:25" ht="60" customHeight="1">
      <c r="A9" s="370"/>
      <c r="B9" s="310">
        <v>4</v>
      </c>
      <c r="C9" s="364"/>
      <c r="D9" s="367"/>
      <c r="E9" s="430"/>
      <c r="F9" s="429"/>
      <c r="G9" s="286" t="s">
        <v>318</v>
      </c>
      <c r="H9" s="39">
        <v>93934717</v>
      </c>
      <c r="I9" s="56" t="s">
        <v>469</v>
      </c>
      <c r="J9" s="39" t="s">
        <v>130</v>
      </c>
      <c r="K9" s="40" t="s">
        <v>2</v>
      </c>
      <c r="L9" s="40">
        <v>3</v>
      </c>
      <c r="M9" s="287">
        <v>40</v>
      </c>
      <c r="N9" s="276"/>
      <c r="O9" s="186"/>
      <c r="P9" s="187">
        <v>40</v>
      </c>
      <c r="Q9" s="187"/>
      <c r="R9" s="187"/>
      <c r="S9" s="188"/>
      <c r="T9" s="336">
        <v>37.03</v>
      </c>
      <c r="U9" s="88" t="s">
        <v>161</v>
      </c>
      <c r="V9" s="89" t="s">
        <v>87</v>
      </c>
      <c r="W9" s="89" t="s">
        <v>349</v>
      </c>
      <c r="X9" s="89" t="s">
        <v>86</v>
      </c>
      <c r="Y9" s="90" t="s">
        <v>348</v>
      </c>
    </row>
    <row r="10" spans="1:25" ht="60" customHeight="1">
      <c r="A10" s="370"/>
      <c r="B10" s="311">
        <v>5</v>
      </c>
      <c r="C10" s="364"/>
      <c r="D10" s="367"/>
      <c r="E10" s="430"/>
      <c r="F10" s="429"/>
      <c r="G10" s="286" t="s">
        <v>319</v>
      </c>
      <c r="H10" s="39" t="s">
        <v>132</v>
      </c>
      <c r="I10" s="56" t="s">
        <v>470</v>
      </c>
      <c r="J10" s="39" t="s">
        <v>131</v>
      </c>
      <c r="K10" s="41" t="s">
        <v>2</v>
      </c>
      <c r="L10" s="41">
        <v>3</v>
      </c>
      <c r="M10" s="289">
        <v>22.1</v>
      </c>
      <c r="N10" s="278"/>
      <c r="O10" s="192"/>
      <c r="P10" s="193">
        <v>22.1</v>
      </c>
      <c r="Q10" s="193"/>
      <c r="R10" s="193"/>
      <c r="S10" s="194"/>
      <c r="T10" s="336">
        <v>7.28</v>
      </c>
      <c r="U10" s="88" t="s">
        <v>161</v>
      </c>
      <c r="V10" s="89" t="s">
        <v>87</v>
      </c>
      <c r="W10" s="89" t="s">
        <v>349</v>
      </c>
      <c r="X10" s="89" t="s">
        <v>86</v>
      </c>
      <c r="Y10" s="90" t="s">
        <v>348</v>
      </c>
    </row>
    <row r="11" spans="1:25" ht="60" customHeight="1" thickBot="1">
      <c r="A11" s="371"/>
      <c r="B11" s="315">
        <v>6</v>
      </c>
      <c r="C11" s="365"/>
      <c r="D11" s="368"/>
      <c r="E11" s="362"/>
      <c r="F11" s="402"/>
      <c r="G11" s="290" t="s">
        <v>320</v>
      </c>
      <c r="H11" s="291" t="s">
        <v>135</v>
      </c>
      <c r="I11" s="292" t="s">
        <v>471</v>
      </c>
      <c r="J11" s="291" t="s">
        <v>134</v>
      </c>
      <c r="K11" s="293" t="s">
        <v>2</v>
      </c>
      <c r="L11" s="293">
        <v>3</v>
      </c>
      <c r="M11" s="294">
        <v>40</v>
      </c>
      <c r="N11" s="279"/>
      <c r="O11" s="195"/>
      <c r="P11" s="196">
        <v>40</v>
      </c>
      <c r="Q11" s="196"/>
      <c r="R11" s="196"/>
      <c r="S11" s="197"/>
      <c r="T11" s="337">
        <v>9.02</v>
      </c>
      <c r="U11" s="91" t="s">
        <v>161</v>
      </c>
      <c r="V11" s="92" t="s">
        <v>87</v>
      </c>
      <c r="W11" s="77" t="s">
        <v>349</v>
      </c>
      <c r="X11" s="93" t="s">
        <v>86</v>
      </c>
      <c r="Y11" s="78" t="s">
        <v>348</v>
      </c>
    </row>
    <row r="12" spans="1:25" s="11" customFormat="1" ht="42" customHeight="1" thickTop="1" thickBot="1">
      <c r="A12" s="403"/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7"/>
      <c r="N12" s="198" t="s">
        <v>531</v>
      </c>
      <c r="O12" s="126">
        <f>SUM(O6:O11)</f>
        <v>0</v>
      </c>
      <c r="P12" s="127">
        <f>SUM(P6:P11)</f>
        <v>149.6</v>
      </c>
      <c r="Q12" s="127">
        <f t="shared" ref="Q12:S12" si="0">SUM(Q6:Q11)</f>
        <v>0</v>
      </c>
      <c r="R12" s="127">
        <f t="shared" si="0"/>
        <v>0</v>
      </c>
      <c r="S12" s="155">
        <f t="shared" si="0"/>
        <v>0</v>
      </c>
      <c r="T12" s="257">
        <v>58.680000000000007</v>
      </c>
      <c r="U12" s="352"/>
      <c r="V12" s="352"/>
      <c r="W12" s="352"/>
      <c r="X12" s="352"/>
      <c r="Y12" s="353"/>
    </row>
    <row r="13" spans="1:25" ht="27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T13" s="2"/>
      <c r="U13" s="2"/>
      <c r="V13" s="2"/>
      <c r="W13" s="2"/>
      <c r="X13" s="2"/>
      <c r="Y13" s="2"/>
    </row>
    <row r="14" spans="1:25" ht="27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T14" s="2"/>
      <c r="U14" s="2"/>
      <c r="V14" s="2"/>
      <c r="W14" s="2"/>
      <c r="X14" s="2"/>
      <c r="Y14" s="2"/>
    </row>
    <row r="15" spans="1:25" ht="27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T15" s="2"/>
      <c r="U15" s="2"/>
      <c r="V15" s="2"/>
      <c r="W15" s="2"/>
      <c r="X15" s="2"/>
      <c r="Y15" s="2"/>
    </row>
    <row r="16" spans="1:25" ht="27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T16" s="2"/>
      <c r="U16" s="2"/>
      <c r="V16" s="2"/>
      <c r="W16" s="2"/>
      <c r="X16" s="2"/>
      <c r="Y16" s="2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12:M12"/>
    <mergeCell ref="U12:Y12"/>
    <mergeCell ref="N3:S3"/>
    <mergeCell ref="A5:Y5"/>
    <mergeCell ref="A6:A11"/>
    <mergeCell ref="C6:C11"/>
    <mergeCell ref="D6:D11"/>
    <mergeCell ref="E6:E11"/>
    <mergeCell ref="F6:F11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B32"/>
  <sheetViews>
    <sheetView topLeftCell="A31" zoomScale="80" zoomScaleNormal="80" workbookViewId="0">
      <selection activeCell="M45" sqref="M45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8" ht="35.25" customHeight="1" thickBot="1">
      <c r="A1" s="411" t="s">
        <v>566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8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8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8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8" ht="42" customHeight="1" thickBot="1">
      <c r="A5" s="349" t="s">
        <v>226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8" ht="59.25" customHeight="1">
      <c r="A6" s="357" t="s">
        <v>198</v>
      </c>
      <c r="B6" s="323">
        <v>1</v>
      </c>
      <c r="C6" s="470" t="s">
        <v>167</v>
      </c>
      <c r="D6" s="471">
        <v>6381520566</v>
      </c>
      <c r="E6" s="387" t="s">
        <v>212</v>
      </c>
      <c r="F6" s="390" t="s">
        <v>182</v>
      </c>
      <c r="G6" s="295" t="s">
        <v>321</v>
      </c>
      <c r="H6" s="296">
        <v>94750359</v>
      </c>
      <c r="I6" s="297" t="s">
        <v>478</v>
      </c>
      <c r="J6" s="296" t="s">
        <v>479</v>
      </c>
      <c r="K6" s="298" t="s">
        <v>110</v>
      </c>
      <c r="L6" s="298">
        <v>3</v>
      </c>
      <c r="M6" s="299">
        <v>70</v>
      </c>
      <c r="N6" s="129"/>
      <c r="O6" s="141"/>
      <c r="P6" s="142"/>
      <c r="Q6" s="142"/>
      <c r="R6" s="142">
        <v>70</v>
      </c>
      <c r="S6" s="199"/>
      <c r="T6" s="330">
        <v>325.42</v>
      </c>
      <c r="U6" s="344" t="s">
        <v>161</v>
      </c>
      <c r="V6" s="95" t="s">
        <v>88</v>
      </c>
      <c r="W6" s="61" t="s">
        <v>349</v>
      </c>
      <c r="X6" s="95" t="s">
        <v>86</v>
      </c>
      <c r="Y6" s="62" t="s">
        <v>348</v>
      </c>
    </row>
    <row r="7" spans="1:28" ht="59.25" customHeight="1">
      <c r="A7" s="383"/>
      <c r="B7" s="324">
        <v>2</v>
      </c>
      <c r="C7" s="385"/>
      <c r="D7" s="472"/>
      <c r="E7" s="388"/>
      <c r="F7" s="391"/>
      <c r="G7" s="300" t="s">
        <v>322</v>
      </c>
      <c r="H7" s="43" t="s">
        <v>480</v>
      </c>
      <c r="I7" s="44" t="s">
        <v>481</v>
      </c>
      <c r="J7" s="43" t="s">
        <v>136</v>
      </c>
      <c r="K7" s="20" t="s">
        <v>2</v>
      </c>
      <c r="L7" s="24">
        <v>3</v>
      </c>
      <c r="M7" s="67">
        <v>22.1</v>
      </c>
      <c r="N7" s="132"/>
      <c r="O7" s="147"/>
      <c r="P7" s="133">
        <v>22.1</v>
      </c>
      <c r="Q7" s="133"/>
      <c r="R7" s="133"/>
      <c r="S7" s="134"/>
      <c r="T7" s="331">
        <v>35.43</v>
      </c>
      <c r="U7" s="26" t="s">
        <v>161</v>
      </c>
      <c r="V7" s="43" t="s">
        <v>87</v>
      </c>
      <c r="W7" s="34" t="s">
        <v>349</v>
      </c>
      <c r="X7" s="43" t="s">
        <v>86</v>
      </c>
      <c r="Y7" s="94" t="s">
        <v>348</v>
      </c>
    </row>
    <row r="8" spans="1:28" ht="59.25" customHeight="1">
      <c r="A8" s="383"/>
      <c r="B8" s="324">
        <v>3</v>
      </c>
      <c r="C8" s="385"/>
      <c r="D8" s="472"/>
      <c r="E8" s="388"/>
      <c r="F8" s="391"/>
      <c r="G8" s="300" t="s">
        <v>323</v>
      </c>
      <c r="H8" s="43" t="s">
        <v>482</v>
      </c>
      <c r="I8" s="44" t="s">
        <v>483</v>
      </c>
      <c r="J8" s="43" t="s">
        <v>137</v>
      </c>
      <c r="K8" s="20" t="s">
        <v>2</v>
      </c>
      <c r="L8" s="24">
        <v>3</v>
      </c>
      <c r="M8" s="67">
        <v>16.5</v>
      </c>
      <c r="N8" s="132"/>
      <c r="O8" s="147"/>
      <c r="P8" s="133">
        <v>16.5</v>
      </c>
      <c r="Q8" s="133"/>
      <c r="R8" s="133"/>
      <c r="S8" s="134"/>
      <c r="T8" s="331">
        <v>3.32</v>
      </c>
      <c r="U8" s="26" t="s">
        <v>161</v>
      </c>
      <c r="V8" s="43" t="s">
        <v>87</v>
      </c>
      <c r="W8" s="34" t="s">
        <v>349</v>
      </c>
      <c r="X8" s="43" t="s">
        <v>86</v>
      </c>
      <c r="Y8" s="94" t="s">
        <v>348</v>
      </c>
    </row>
    <row r="9" spans="1:28" ht="59.25" customHeight="1">
      <c r="A9" s="383"/>
      <c r="B9" s="325">
        <v>4</v>
      </c>
      <c r="C9" s="385"/>
      <c r="D9" s="472"/>
      <c r="E9" s="388"/>
      <c r="F9" s="391"/>
      <c r="G9" s="300" t="s">
        <v>324</v>
      </c>
      <c r="H9" s="43" t="s">
        <v>484</v>
      </c>
      <c r="I9" s="44" t="s">
        <v>485</v>
      </c>
      <c r="J9" s="43" t="s">
        <v>138</v>
      </c>
      <c r="K9" s="20" t="s">
        <v>2</v>
      </c>
      <c r="L9" s="24">
        <v>3</v>
      </c>
      <c r="M9" s="67">
        <v>16.5</v>
      </c>
      <c r="N9" s="132"/>
      <c r="O9" s="147"/>
      <c r="P9" s="133">
        <v>16.5</v>
      </c>
      <c r="Q9" s="133"/>
      <c r="R9" s="133"/>
      <c r="S9" s="134"/>
      <c r="T9" s="331">
        <v>1.66</v>
      </c>
      <c r="U9" s="26" t="s">
        <v>161</v>
      </c>
      <c r="V9" s="43" t="s">
        <v>87</v>
      </c>
      <c r="W9" s="34" t="s">
        <v>349</v>
      </c>
      <c r="X9" s="43" t="s">
        <v>86</v>
      </c>
      <c r="Y9" s="94" t="s">
        <v>348</v>
      </c>
    </row>
    <row r="10" spans="1:28" ht="59.25" customHeight="1">
      <c r="A10" s="426"/>
      <c r="B10" s="325">
        <v>5</v>
      </c>
      <c r="C10" s="422"/>
      <c r="D10" s="473"/>
      <c r="E10" s="423"/>
      <c r="F10" s="420"/>
      <c r="G10" s="300" t="s">
        <v>325</v>
      </c>
      <c r="H10" s="43" t="s">
        <v>486</v>
      </c>
      <c r="I10" s="44" t="s">
        <v>487</v>
      </c>
      <c r="J10" s="43" t="s">
        <v>139</v>
      </c>
      <c r="K10" s="20" t="s">
        <v>2</v>
      </c>
      <c r="L10" s="24">
        <v>3</v>
      </c>
      <c r="M10" s="67">
        <v>16.5</v>
      </c>
      <c r="N10" s="132"/>
      <c r="O10" s="147"/>
      <c r="P10" s="133">
        <v>16.5</v>
      </c>
      <c r="Q10" s="133"/>
      <c r="R10" s="133"/>
      <c r="S10" s="134"/>
      <c r="T10" s="331">
        <v>6.45</v>
      </c>
      <c r="U10" s="26" t="s">
        <v>161</v>
      </c>
      <c r="V10" s="43" t="s">
        <v>87</v>
      </c>
      <c r="W10" s="34" t="s">
        <v>349</v>
      </c>
      <c r="X10" s="43" t="s">
        <v>86</v>
      </c>
      <c r="Y10" s="94" t="s">
        <v>348</v>
      </c>
      <c r="AB10" s="52"/>
    </row>
    <row r="11" spans="1:28" ht="59.25" customHeight="1">
      <c r="A11" s="433" t="s">
        <v>198</v>
      </c>
      <c r="B11" s="326">
        <v>6</v>
      </c>
      <c r="C11" s="449" t="s">
        <v>167</v>
      </c>
      <c r="D11" s="474">
        <v>6381520566</v>
      </c>
      <c r="E11" s="447" t="s">
        <v>212</v>
      </c>
      <c r="F11" s="419" t="s">
        <v>182</v>
      </c>
      <c r="G11" s="300" t="s">
        <v>326</v>
      </c>
      <c r="H11" s="43" t="s">
        <v>488</v>
      </c>
      <c r="I11" s="44" t="s">
        <v>489</v>
      </c>
      <c r="J11" s="43" t="s">
        <v>140</v>
      </c>
      <c r="K11" s="20" t="s">
        <v>2</v>
      </c>
      <c r="L11" s="24">
        <v>3</v>
      </c>
      <c r="M11" s="67">
        <v>21.1</v>
      </c>
      <c r="N11" s="132"/>
      <c r="O11" s="147"/>
      <c r="P11" s="133">
        <v>21.1</v>
      </c>
      <c r="Q11" s="133"/>
      <c r="R11" s="133"/>
      <c r="S11" s="134"/>
      <c r="T11" s="338">
        <v>7.12</v>
      </c>
      <c r="U11" s="70" t="s">
        <v>161</v>
      </c>
      <c r="V11" s="71" t="s">
        <v>87</v>
      </c>
      <c r="W11" s="58" t="s">
        <v>349</v>
      </c>
      <c r="X11" s="71" t="s">
        <v>86</v>
      </c>
      <c r="Y11" s="60" t="s">
        <v>348</v>
      </c>
    </row>
    <row r="12" spans="1:28" ht="59.25" customHeight="1">
      <c r="A12" s="383"/>
      <c r="B12" s="325">
        <v>7</v>
      </c>
      <c r="C12" s="385"/>
      <c r="D12" s="472"/>
      <c r="E12" s="388"/>
      <c r="F12" s="391"/>
      <c r="G12" s="300" t="s">
        <v>327</v>
      </c>
      <c r="H12" s="43" t="s">
        <v>490</v>
      </c>
      <c r="I12" s="44" t="s">
        <v>491</v>
      </c>
      <c r="J12" s="43" t="s">
        <v>141</v>
      </c>
      <c r="K12" s="20" t="s">
        <v>2</v>
      </c>
      <c r="L12" s="24">
        <v>3</v>
      </c>
      <c r="M12" s="67">
        <v>21.1</v>
      </c>
      <c r="N12" s="132"/>
      <c r="O12" s="147"/>
      <c r="P12" s="133">
        <v>21.1</v>
      </c>
      <c r="Q12" s="133"/>
      <c r="R12" s="133"/>
      <c r="S12" s="134"/>
      <c r="T12" s="331">
        <v>7.57</v>
      </c>
      <c r="U12" s="26" t="s">
        <v>161</v>
      </c>
      <c r="V12" s="43" t="s">
        <v>87</v>
      </c>
      <c r="W12" s="34" t="s">
        <v>349</v>
      </c>
      <c r="X12" s="43" t="s">
        <v>86</v>
      </c>
      <c r="Y12" s="94" t="s">
        <v>348</v>
      </c>
    </row>
    <row r="13" spans="1:28" ht="59.25" customHeight="1">
      <c r="A13" s="383"/>
      <c r="B13" s="325">
        <v>8</v>
      </c>
      <c r="C13" s="385"/>
      <c r="D13" s="472"/>
      <c r="E13" s="388"/>
      <c r="F13" s="391"/>
      <c r="G13" s="300" t="s">
        <v>328</v>
      </c>
      <c r="H13" s="43" t="s">
        <v>513</v>
      </c>
      <c r="I13" s="44" t="s">
        <v>492</v>
      </c>
      <c r="J13" s="43" t="s">
        <v>142</v>
      </c>
      <c r="K13" s="20" t="s">
        <v>2</v>
      </c>
      <c r="L13" s="24">
        <v>3</v>
      </c>
      <c r="M13" s="67">
        <v>16.5</v>
      </c>
      <c r="N13" s="132"/>
      <c r="O13" s="147"/>
      <c r="P13" s="133">
        <v>16.5</v>
      </c>
      <c r="Q13" s="133"/>
      <c r="R13" s="133"/>
      <c r="S13" s="134"/>
      <c r="T13" s="331">
        <v>20.079999999999998</v>
      </c>
      <c r="U13" s="26" t="s">
        <v>161</v>
      </c>
      <c r="V13" s="43" t="s">
        <v>87</v>
      </c>
      <c r="W13" s="34" t="s">
        <v>349</v>
      </c>
      <c r="X13" s="43" t="s">
        <v>86</v>
      </c>
      <c r="Y13" s="94" t="s">
        <v>348</v>
      </c>
    </row>
    <row r="14" spans="1:28" ht="59.25" customHeight="1">
      <c r="A14" s="383"/>
      <c r="B14" s="325">
        <v>9</v>
      </c>
      <c r="C14" s="385"/>
      <c r="D14" s="472"/>
      <c r="E14" s="388"/>
      <c r="F14" s="391"/>
      <c r="G14" s="300" t="s">
        <v>329</v>
      </c>
      <c r="H14" s="43">
        <v>71600640</v>
      </c>
      <c r="I14" s="44" t="s">
        <v>493</v>
      </c>
      <c r="J14" s="43" t="s">
        <v>143</v>
      </c>
      <c r="K14" s="20" t="s">
        <v>2</v>
      </c>
      <c r="L14" s="24">
        <v>3</v>
      </c>
      <c r="M14" s="67">
        <v>13.2</v>
      </c>
      <c r="N14" s="132"/>
      <c r="O14" s="147"/>
      <c r="P14" s="133">
        <v>13.2</v>
      </c>
      <c r="Q14" s="133"/>
      <c r="R14" s="133"/>
      <c r="S14" s="134"/>
      <c r="T14" s="331">
        <v>2.29</v>
      </c>
      <c r="U14" s="26" t="s">
        <v>161</v>
      </c>
      <c r="V14" s="43" t="s">
        <v>87</v>
      </c>
      <c r="W14" s="34" t="s">
        <v>349</v>
      </c>
      <c r="X14" s="43" t="s">
        <v>86</v>
      </c>
      <c r="Y14" s="94" t="s">
        <v>348</v>
      </c>
    </row>
    <row r="15" spans="1:28" ht="59.25" customHeight="1">
      <c r="A15" s="383"/>
      <c r="B15" s="325">
        <v>10</v>
      </c>
      <c r="C15" s="385"/>
      <c r="D15" s="472"/>
      <c r="E15" s="388"/>
      <c r="F15" s="391"/>
      <c r="G15" s="300" t="s">
        <v>330</v>
      </c>
      <c r="H15" s="43" t="s">
        <v>514</v>
      </c>
      <c r="I15" s="44" t="s">
        <v>494</v>
      </c>
      <c r="J15" s="43" t="s">
        <v>144</v>
      </c>
      <c r="K15" s="20" t="s">
        <v>2</v>
      </c>
      <c r="L15" s="24">
        <v>3</v>
      </c>
      <c r="M15" s="67">
        <v>21.1</v>
      </c>
      <c r="N15" s="132"/>
      <c r="O15" s="147"/>
      <c r="P15" s="133">
        <v>21.1</v>
      </c>
      <c r="Q15" s="133"/>
      <c r="R15" s="133"/>
      <c r="S15" s="134"/>
      <c r="T15" s="331">
        <v>6.05</v>
      </c>
      <c r="U15" s="26" t="s">
        <v>161</v>
      </c>
      <c r="V15" s="43" t="s">
        <v>87</v>
      </c>
      <c r="W15" s="34" t="s">
        <v>349</v>
      </c>
      <c r="X15" s="43" t="s">
        <v>86</v>
      </c>
      <c r="Y15" s="94" t="s">
        <v>348</v>
      </c>
    </row>
    <row r="16" spans="1:28" ht="59.25" customHeight="1">
      <c r="A16" s="383"/>
      <c r="B16" s="325">
        <v>11</v>
      </c>
      <c r="C16" s="385"/>
      <c r="D16" s="472"/>
      <c r="E16" s="388"/>
      <c r="F16" s="391"/>
      <c r="G16" s="300" t="s">
        <v>331</v>
      </c>
      <c r="H16" s="43" t="s">
        <v>515</v>
      </c>
      <c r="I16" s="44" t="s">
        <v>495</v>
      </c>
      <c r="J16" s="43" t="s">
        <v>145</v>
      </c>
      <c r="K16" s="20" t="s">
        <v>2</v>
      </c>
      <c r="L16" s="24">
        <v>3</v>
      </c>
      <c r="M16" s="67">
        <v>16.5</v>
      </c>
      <c r="N16" s="132"/>
      <c r="O16" s="147"/>
      <c r="P16" s="133">
        <v>16.5</v>
      </c>
      <c r="Q16" s="133"/>
      <c r="R16" s="133"/>
      <c r="S16" s="134"/>
      <c r="T16" s="338">
        <v>1.08</v>
      </c>
      <c r="U16" s="70" t="s">
        <v>161</v>
      </c>
      <c r="V16" s="71" t="s">
        <v>87</v>
      </c>
      <c r="W16" s="58" t="s">
        <v>349</v>
      </c>
      <c r="X16" s="71" t="s">
        <v>86</v>
      </c>
      <c r="Y16" s="60" t="s">
        <v>348</v>
      </c>
    </row>
    <row r="17" spans="1:25" ht="59.25" customHeight="1">
      <c r="A17" s="383"/>
      <c r="B17" s="325">
        <v>12</v>
      </c>
      <c r="C17" s="385"/>
      <c r="D17" s="472"/>
      <c r="E17" s="388"/>
      <c r="F17" s="391"/>
      <c r="G17" s="300" t="s">
        <v>332</v>
      </c>
      <c r="H17" s="43" t="s">
        <v>516</v>
      </c>
      <c r="I17" s="44" t="s">
        <v>496</v>
      </c>
      <c r="J17" s="43" t="s">
        <v>146</v>
      </c>
      <c r="K17" s="20" t="s">
        <v>2</v>
      </c>
      <c r="L17" s="24">
        <v>3</v>
      </c>
      <c r="M17" s="67">
        <v>16.5</v>
      </c>
      <c r="N17" s="132"/>
      <c r="O17" s="147"/>
      <c r="P17" s="133">
        <v>16.5</v>
      </c>
      <c r="Q17" s="133"/>
      <c r="R17" s="133"/>
      <c r="S17" s="134"/>
      <c r="T17" s="338">
        <v>10.7</v>
      </c>
      <c r="U17" s="70" t="s">
        <v>161</v>
      </c>
      <c r="V17" s="71" t="s">
        <v>87</v>
      </c>
      <c r="W17" s="58" t="s">
        <v>349</v>
      </c>
      <c r="X17" s="71" t="s">
        <v>86</v>
      </c>
      <c r="Y17" s="60" t="s">
        <v>348</v>
      </c>
    </row>
    <row r="18" spans="1:25" ht="59.25" customHeight="1">
      <c r="A18" s="383"/>
      <c r="B18" s="325">
        <v>13</v>
      </c>
      <c r="C18" s="385"/>
      <c r="D18" s="472"/>
      <c r="E18" s="388"/>
      <c r="F18" s="391"/>
      <c r="G18" s="300" t="s">
        <v>333</v>
      </c>
      <c r="H18" s="43" t="s">
        <v>517</v>
      </c>
      <c r="I18" s="44" t="s">
        <v>497</v>
      </c>
      <c r="J18" s="43" t="s">
        <v>147</v>
      </c>
      <c r="K18" s="20" t="s">
        <v>2</v>
      </c>
      <c r="L18" s="24">
        <v>3</v>
      </c>
      <c r="M18" s="67">
        <v>16.5</v>
      </c>
      <c r="N18" s="132"/>
      <c r="O18" s="147"/>
      <c r="P18" s="133">
        <v>16.5</v>
      </c>
      <c r="Q18" s="133"/>
      <c r="R18" s="133"/>
      <c r="S18" s="134"/>
      <c r="T18" s="331">
        <v>16.43</v>
      </c>
      <c r="U18" s="26" t="s">
        <v>161</v>
      </c>
      <c r="V18" s="43" t="s">
        <v>87</v>
      </c>
      <c r="W18" s="34" t="s">
        <v>349</v>
      </c>
      <c r="X18" s="43" t="s">
        <v>86</v>
      </c>
      <c r="Y18" s="94" t="s">
        <v>348</v>
      </c>
    </row>
    <row r="19" spans="1:25" ht="59.25" customHeight="1">
      <c r="A19" s="383"/>
      <c r="B19" s="325">
        <v>14</v>
      </c>
      <c r="C19" s="385"/>
      <c r="D19" s="472"/>
      <c r="E19" s="388"/>
      <c r="F19" s="391"/>
      <c r="G19" s="300" t="s">
        <v>334</v>
      </c>
      <c r="H19" s="43" t="s">
        <v>518</v>
      </c>
      <c r="I19" s="44" t="s">
        <v>498</v>
      </c>
      <c r="J19" s="43" t="s">
        <v>148</v>
      </c>
      <c r="K19" s="20" t="s">
        <v>2</v>
      </c>
      <c r="L19" s="24">
        <v>3</v>
      </c>
      <c r="M19" s="67">
        <v>21.1</v>
      </c>
      <c r="N19" s="132"/>
      <c r="O19" s="147"/>
      <c r="P19" s="133">
        <v>21.1</v>
      </c>
      <c r="Q19" s="133"/>
      <c r="R19" s="133"/>
      <c r="S19" s="134"/>
      <c r="T19" s="331">
        <v>2.56</v>
      </c>
      <c r="U19" s="26" t="s">
        <v>161</v>
      </c>
      <c r="V19" s="43" t="s">
        <v>87</v>
      </c>
      <c r="W19" s="34" t="s">
        <v>349</v>
      </c>
      <c r="X19" s="43" t="s">
        <v>86</v>
      </c>
      <c r="Y19" s="94" t="s">
        <v>348</v>
      </c>
    </row>
    <row r="20" spans="1:25" ht="59.25" customHeight="1">
      <c r="A20" s="383"/>
      <c r="B20" s="325">
        <v>15</v>
      </c>
      <c r="C20" s="385"/>
      <c r="D20" s="472"/>
      <c r="E20" s="388"/>
      <c r="F20" s="391"/>
      <c r="G20" s="300" t="s">
        <v>335</v>
      </c>
      <c r="H20" s="43" t="s">
        <v>519</v>
      </c>
      <c r="I20" s="44" t="s">
        <v>499</v>
      </c>
      <c r="J20" s="43" t="s">
        <v>149</v>
      </c>
      <c r="K20" s="20" t="s">
        <v>2</v>
      </c>
      <c r="L20" s="24">
        <v>3</v>
      </c>
      <c r="M20" s="67">
        <v>16.5</v>
      </c>
      <c r="N20" s="132"/>
      <c r="O20" s="147"/>
      <c r="P20" s="133">
        <v>16.5</v>
      </c>
      <c r="Q20" s="133"/>
      <c r="R20" s="133"/>
      <c r="S20" s="134"/>
      <c r="T20" s="331">
        <v>1.26</v>
      </c>
      <c r="U20" s="26" t="s">
        <v>161</v>
      </c>
      <c r="V20" s="43" t="s">
        <v>87</v>
      </c>
      <c r="W20" s="34" t="s">
        <v>349</v>
      </c>
      <c r="X20" s="43" t="s">
        <v>86</v>
      </c>
      <c r="Y20" s="94" t="s">
        <v>348</v>
      </c>
    </row>
    <row r="21" spans="1:25" ht="59.25" customHeight="1">
      <c r="A21" s="383"/>
      <c r="B21" s="325">
        <v>16</v>
      </c>
      <c r="C21" s="385"/>
      <c r="D21" s="472"/>
      <c r="E21" s="388"/>
      <c r="F21" s="391"/>
      <c r="G21" s="300" t="s">
        <v>336</v>
      </c>
      <c r="H21" s="43" t="s">
        <v>500</v>
      </c>
      <c r="I21" s="44" t="s">
        <v>501</v>
      </c>
      <c r="J21" s="43" t="s">
        <v>150</v>
      </c>
      <c r="K21" s="20" t="s">
        <v>2</v>
      </c>
      <c r="L21" s="24">
        <v>3</v>
      </c>
      <c r="M21" s="67">
        <v>21.1</v>
      </c>
      <c r="N21" s="132"/>
      <c r="O21" s="147"/>
      <c r="P21" s="133">
        <v>21.1</v>
      </c>
      <c r="Q21" s="133"/>
      <c r="R21" s="133"/>
      <c r="S21" s="134"/>
      <c r="T21" s="331">
        <v>2.3199999999999998</v>
      </c>
      <c r="U21" s="26" t="s">
        <v>161</v>
      </c>
      <c r="V21" s="43" t="s">
        <v>87</v>
      </c>
      <c r="W21" s="34" t="s">
        <v>349</v>
      </c>
      <c r="X21" s="43" t="s">
        <v>86</v>
      </c>
      <c r="Y21" s="94" t="s">
        <v>348</v>
      </c>
    </row>
    <row r="22" spans="1:25" ht="59.25" customHeight="1">
      <c r="A22" s="383"/>
      <c r="B22" s="325">
        <v>17</v>
      </c>
      <c r="C22" s="385"/>
      <c r="D22" s="472"/>
      <c r="E22" s="388"/>
      <c r="F22" s="391"/>
      <c r="G22" s="300" t="s">
        <v>337</v>
      </c>
      <c r="H22" s="43" t="s">
        <v>520</v>
      </c>
      <c r="I22" s="45" t="s">
        <v>502</v>
      </c>
      <c r="J22" s="43" t="s">
        <v>151</v>
      </c>
      <c r="K22" s="20" t="s">
        <v>2</v>
      </c>
      <c r="L22" s="24">
        <v>3</v>
      </c>
      <c r="M22" s="67">
        <v>16.5</v>
      </c>
      <c r="N22" s="132"/>
      <c r="O22" s="147"/>
      <c r="P22" s="133" t="s">
        <v>344</v>
      </c>
      <c r="Q22" s="133"/>
      <c r="R22" s="133"/>
      <c r="S22" s="134"/>
      <c r="T22" s="331">
        <v>1.46</v>
      </c>
      <c r="U22" s="26" t="s">
        <v>161</v>
      </c>
      <c r="V22" s="43" t="s">
        <v>87</v>
      </c>
      <c r="W22" s="34" t="s">
        <v>349</v>
      </c>
      <c r="X22" s="43" t="s">
        <v>86</v>
      </c>
      <c r="Y22" s="94" t="s">
        <v>348</v>
      </c>
    </row>
    <row r="23" spans="1:25" ht="59.25" customHeight="1">
      <c r="A23" s="383"/>
      <c r="B23" s="325">
        <v>18</v>
      </c>
      <c r="C23" s="385"/>
      <c r="D23" s="472"/>
      <c r="E23" s="388"/>
      <c r="F23" s="391"/>
      <c r="G23" s="300" t="s">
        <v>338</v>
      </c>
      <c r="H23" s="43" t="s">
        <v>521</v>
      </c>
      <c r="I23" s="44" t="s">
        <v>503</v>
      </c>
      <c r="J23" s="43" t="s">
        <v>152</v>
      </c>
      <c r="K23" s="20" t="s">
        <v>2</v>
      </c>
      <c r="L23" s="24">
        <v>3</v>
      </c>
      <c r="M23" s="67">
        <v>24.2</v>
      </c>
      <c r="N23" s="132"/>
      <c r="O23" s="147"/>
      <c r="P23" s="133">
        <v>24.2</v>
      </c>
      <c r="Q23" s="133"/>
      <c r="R23" s="133"/>
      <c r="S23" s="134"/>
      <c r="T23" s="331">
        <v>1.25</v>
      </c>
      <c r="U23" s="26" t="s">
        <v>161</v>
      </c>
      <c r="V23" s="43" t="s">
        <v>87</v>
      </c>
      <c r="W23" s="34" t="s">
        <v>349</v>
      </c>
      <c r="X23" s="43" t="s">
        <v>86</v>
      </c>
      <c r="Y23" s="94" t="s">
        <v>348</v>
      </c>
    </row>
    <row r="24" spans="1:25" ht="59.25" customHeight="1">
      <c r="A24" s="383"/>
      <c r="B24" s="325">
        <v>19</v>
      </c>
      <c r="C24" s="385"/>
      <c r="D24" s="472"/>
      <c r="E24" s="388"/>
      <c r="F24" s="391"/>
      <c r="G24" s="300" t="s">
        <v>339</v>
      </c>
      <c r="H24" s="43">
        <v>63191347</v>
      </c>
      <c r="I24" s="44" t="s">
        <v>504</v>
      </c>
      <c r="J24" s="43" t="s">
        <v>153</v>
      </c>
      <c r="K24" s="20" t="s">
        <v>2</v>
      </c>
      <c r="L24" s="17">
        <v>3</v>
      </c>
      <c r="M24" s="67">
        <v>14</v>
      </c>
      <c r="N24" s="132"/>
      <c r="O24" s="147"/>
      <c r="P24" s="133">
        <v>14</v>
      </c>
      <c r="Q24" s="133"/>
      <c r="R24" s="133"/>
      <c r="S24" s="134"/>
      <c r="T24" s="338">
        <v>0.28000000000000003</v>
      </c>
      <c r="U24" s="70" t="s">
        <v>161</v>
      </c>
      <c r="V24" s="71" t="s">
        <v>87</v>
      </c>
      <c r="W24" s="58" t="s">
        <v>349</v>
      </c>
      <c r="X24" s="71" t="s">
        <v>86</v>
      </c>
      <c r="Y24" s="60" t="s">
        <v>348</v>
      </c>
    </row>
    <row r="25" spans="1:25" ht="59.25" customHeight="1">
      <c r="A25" s="383"/>
      <c r="B25" s="327">
        <v>20</v>
      </c>
      <c r="C25" s="385"/>
      <c r="D25" s="472"/>
      <c r="E25" s="388"/>
      <c r="F25" s="391"/>
      <c r="G25" s="301" t="s">
        <v>340</v>
      </c>
      <c r="H25" s="46" t="s">
        <v>505</v>
      </c>
      <c r="I25" s="47" t="s">
        <v>506</v>
      </c>
      <c r="J25" s="46" t="s">
        <v>154</v>
      </c>
      <c r="K25" s="48" t="s">
        <v>2</v>
      </c>
      <c r="L25" s="24">
        <v>3</v>
      </c>
      <c r="M25" s="67">
        <v>17</v>
      </c>
      <c r="N25" s="132"/>
      <c r="O25" s="147"/>
      <c r="P25" s="133">
        <v>17</v>
      </c>
      <c r="Q25" s="133"/>
      <c r="R25" s="133"/>
      <c r="S25" s="134"/>
      <c r="T25" s="338">
        <v>3.5</v>
      </c>
      <c r="U25" s="72" t="s">
        <v>161</v>
      </c>
      <c r="V25" s="71" t="s">
        <v>87</v>
      </c>
      <c r="W25" s="73" t="s">
        <v>349</v>
      </c>
      <c r="X25" s="74" t="s">
        <v>86</v>
      </c>
      <c r="Y25" s="75" t="s">
        <v>348</v>
      </c>
    </row>
    <row r="26" spans="1:25" ht="59.25" customHeight="1">
      <c r="A26" s="383"/>
      <c r="B26" s="325">
        <v>21</v>
      </c>
      <c r="C26" s="385"/>
      <c r="D26" s="472"/>
      <c r="E26" s="388"/>
      <c r="F26" s="391"/>
      <c r="G26" s="301" t="s">
        <v>341</v>
      </c>
      <c r="H26" s="46" t="s">
        <v>507</v>
      </c>
      <c r="I26" s="66" t="s">
        <v>508</v>
      </c>
      <c r="J26" s="46" t="s">
        <v>155</v>
      </c>
      <c r="K26" s="48" t="s">
        <v>2</v>
      </c>
      <c r="L26" s="24">
        <v>3</v>
      </c>
      <c r="M26" s="67">
        <v>40</v>
      </c>
      <c r="N26" s="200"/>
      <c r="O26" s="147"/>
      <c r="P26" s="133">
        <v>40</v>
      </c>
      <c r="Q26" s="133"/>
      <c r="R26" s="133"/>
      <c r="S26" s="134"/>
      <c r="T26" s="338">
        <v>8.84</v>
      </c>
      <c r="U26" s="70" t="s">
        <v>161</v>
      </c>
      <c r="V26" s="71" t="s">
        <v>87</v>
      </c>
      <c r="W26" s="58" t="s">
        <v>349</v>
      </c>
      <c r="X26" s="71" t="s">
        <v>86</v>
      </c>
      <c r="Y26" s="60" t="s">
        <v>348</v>
      </c>
    </row>
    <row r="27" spans="1:25" ht="59.25" customHeight="1">
      <c r="A27" s="383"/>
      <c r="B27" s="327">
        <v>22</v>
      </c>
      <c r="C27" s="385"/>
      <c r="D27" s="472"/>
      <c r="E27" s="388"/>
      <c r="F27" s="391"/>
      <c r="G27" s="302" t="s">
        <v>308</v>
      </c>
      <c r="H27" s="30">
        <v>94858194</v>
      </c>
      <c r="I27" s="64" t="s">
        <v>509</v>
      </c>
      <c r="J27" s="58" t="s">
        <v>89</v>
      </c>
      <c r="K27" s="65" t="s">
        <v>2</v>
      </c>
      <c r="L27" s="65">
        <v>3</v>
      </c>
      <c r="M27" s="303">
        <v>15</v>
      </c>
      <c r="N27" s="132"/>
      <c r="O27" s="147"/>
      <c r="P27" s="133">
        <v>15</v>
      </c>
      <c r="Q27" s="133"/>
      <c r="R27" s="133"/>
      <c r="S27" s="134"/>
      <c r="T27" s="338">
        <v>9.85</v>
      </c>
      <c r="U27" s="70" t="s">
        <v>161</v>
      </c>
      <c r="V27" s="30" t="s">
        <v>87</v>
      </c>
      <c r="W27" s="58" t="s">
        <v>349</v>
      </c>
      <c r="X27" s="30" t="s">
        <v>86</v>
      </c>
      <c r="Y27" s="60" t="s">
        <v>348</v>
      </c>
    </row>
    <row r="28" spans="1:25" ht="59.25" customHeight="1" thickBot="1">
      <c r="A28" s="358"/>
      <c r="B28" s="328">
        <v>23</v>
      </c>
      <c r="C28" s="386"/>
      <c r="D28" s="475"/>
      <c r="E28" s="389"/>
      <c r="F28" s="392"/>
      <c r="G28" s="223" t="s">
        <v>510</v>
      </c>
      <c r="H28" s="443" t="s">
        <v>511</v>
      </c>
      <c r="I28" s="444"/>
      <c r="J28" s="360"/>
      <c r="K28" s="233" t="s">
        <v>2</v>
      </c>
      <c r="L28" s="304">
        <v>3</v>
      </c>
      <c r="M28" s="305">
        <v>8</v>
      </c>
      <c r="N28" s="137"/>
      <c r="O28" s="201"/>
      <c r="P28" s="202">
        <v>8</v>
      </c>
      <c r="Q28" s="202"/>
      <c r="R28" s="202"/>
      <c r="S28" s="203"/>
      <c r="T28" s="332">
        <v>2.29</v>
      </c>
      <c r="U28" s="424" t="s">
        <v>512</v>
      </c>
      <c r="V28" s="424"/>
      <c r="W28" s="424"/>
      <c r="X28" s="424"/>
      <c r="Y28" s="425"/>
    </row>
    <row r="29" spans="1:25" s="12" customFormat="1" ht="42" customHeight="1" thickTop="1" thickBot="1">
      <c r="A29" s="438"/>
      <c r="B29" s="439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40"/>
      <c r="N29" s="140" t="s">
        <v>531</v>
      </c>
      <c r="O29" s="204">
        <f>SUM(O6:O28)</f>
        <v>0</v>
      </c>
      <c r="P29" s="205">
        <f t="shared" ref="P29:S29" si="0">SUM(P6:P28)</f>
        <v>390.99999999999994</v>
      </c>
      <c r="Q29" s="205">
        <f t="shared" si="0"/>
        <v>0</v>
      </c>
      <c r="R29" s="205">
        <f t="shared" si="0"/>
        <v>70</v>
      </c>
      <c r="S29" s="206">
        <f t="shared" si="0"/>
        <v>0</v>
      </c>
      <c r="T29" s="261">
        <v>477.21</v>
      </c>
      <c r="U29" s="378"/>
      <c r="V29" s="378"/>
      <c r="W29" s="378"/>
      <c r="X29" s="378"/>
      <c r="Y29" s="379"/>
    </row>
    <row r="30" spans="1:25" ht="27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T30" s="2"/>
      <c r="U30" s="2"/>
      <c r="V30" s="2"/>
      <c r="W30" s="2"/>
      <c r="X30" s="2"/>
      <c r="Y30" s="2"/>
    </row>
    <row r="31" spans="1:25" ht="27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T31" s="2"/>
      <c r="U31" s="2"/>
      <c r="V31" s="2"/>
      <c r="W31" s="2"/>
      <c r="X31" s="2"/>
      <c r="Y31" s="2"/>
    </row>
    <row r="32" spans="1:25" ht="27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2"/>
      <c r="U32" s="2"/>
      <c r="V32" s="2"/>
      <c r="W32" s="2"/>
      <c r="X32" s="2"/>
      <c r="Y32" s="2"/>
    </row>
  </sheetData>
  <mergeCells count="37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N3:S3"/>
    <mergeCell ref="A5:Y5"/>
    <mergeCell ref="A6:A10"/>
    <mergeCell ref="C6:C10"/>
    <mergeCell ref="D6:D10"/>
    <mergeCell ref="E6:E10"/>
    <mergeCell ref="F6:F10"/>
    <mergeCell ref="I3:I4"/>
    <mergeCell ref="J3:J4"/>
    <mergeCell ref="K3:K4"/>
    <mergeCell ref="L3:L4"/>
    <mergeCell ref="M3:M4"/>
    <mergeCell ref="U28:Y28"/>
    <mergeCell ref="A29:M29"/>
    <mergeCell ref="U29:Y29"/>
    <mergeCell ref="A11:A28"/>
    <mergeCell ref="C11:C28"/>
    <mergeCell ref="D11:D28"/>
    <mergeCell ref="E11:E28"/>
    <mergeCell ref="F11:F28"/>
    <mergeCell ref="H28:J28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87"/>
  <sheetViews>
    <sheetView topLeftCell="A49" zoomScale="70" zoomScaleNormal="70" workbookViewId="0">
      <selection activeCell="V92" sqref="V92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23.25" customHeight="1" thickBot="1">
      <c r="A1" s="411" t="s">
        <v>552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33.7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78.7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s="1" customFormat="1" ht="42" customHeight="1" thickBot="1">
      <c r="A5" s="349" t="s">
        <v>183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60" customHeight="1">
      <c r="A6" s="457" t="s">
        <v>186</v>
      </c>
      <c r="B6" s="309">
        <v>1</v>
      </c>
      <c r="C6" s="421" t="s">
        <v>166</v>
      </c>
      <c r="D6" s="421" t="s">
        <v>0</v>
      </c>
      <c r="E6" s="387" t="s">
        <v>204</v>
      </c>
      <c r="F6" s="390" t="s">
        <v>168</v>
      </c>
      <c r="G6" s="103" t="s">
        <v>228</v>
      </c>
      <c r="H6" s="104">
        <v>91089345</v>
      </c>
      <c r="I6" s="105" t="s">
        <v>376</v>
      </c>
      <c r="J6" s="104" t="s">
        <v>7</v>
      </c>
      <c r="K6" s="220" t="s">
        <v>1</v>
      </c>
      <c r="L6" s="220">
        <v>3</v>
      </c>
      <c r="M6" s="221">
        <v>22.1</v>
      </c>
      <c r="N6" s="211"/>
      <c r="O6" s="117">
        <v>1.8</v>
      </c>
      <c r="P6" s="117"/>
      <c r="Q6" s="117"/>
      <c r="R6" s="117"/>
      <c r="S6" s="118"/>
      <c r="T6" s="341">
        <v>6.43</v>
      </c>
      <c r="U6" s="113" t="s">
        <v>161</v>
      </c>
      <c r="V6" s="104" t="s">
        <v>87</v>
      </c>
      <c r="W6" s="105" t="s">
        <v>349</v>
      </c>
      <c r="X6" s="104" t="s">
        <v>86</v>
      </c>
      <c r="Y6" s="106" t="s">
        <v>348</v>
      </c>
    </row>
    <row r="7" spans="1:25" ht="60" customHeight="1">
      <c r="A7" s="409"/>
      <c r="B7" s="310">
        <v>2</v>
      </c>
      <c r="C7" s="385"/>
      <c r="D7" s="385"/>
      <c r="E7" s="388"/>
      <c r="F7" s="391"/>
      <c r="G7" s="107" t="s">
        <v>229</v>
      </c>
      <c r="H7" s="4">
        <v>91089392</v>
      </c>
      <c r="I7" s="34" t="s">
        <v>412</v>
      </c>
      <c r="J7" s="4" t="s">
        <v>8</v>
      </c>
      <c r="K7" s="17" t="s">
        <v>1</v>
      </c>
      <c r="L7" s="17">
        <v>3</v>
      </c>
      <c r="M7" s="67">
        <v>22.1</v>
      </c>
      <c r="N7" s="212"/>
      <c r="O7" s="119">
        <v>1.2</v>
      </c>
      <c r="P7" s="119"/>
      <c r="Q7" s="119"/>
      <c r="R7" s="119"/>
      <c r="S7" s="120"/>
      <c r="T7" s="342">
        <v>7.27</v>
      </c>
      <c r="U7" s="26" t="s">
        <v>161</v>
      </c>
      <c r="V7" s="4" t="s">
        <v>87</v>
      </c>
      <c r="W7" s="34" t="s">
        <v>349</v>
      </c>
      <c r="X7" s="4" t="s">
        <v>86</v>
      </c>
      <c r="Y7" s="94" t="s">
        <v>348</v>
      </c>
    </row>
    <row r="8" spans="1:25" ht="60" customHeight="1">
      <c r="A8" s="409"/>
      <c r="B8" s="310">
        <v>3</v>
      </c>
      <c r="C8" s="385"/>
      <c r="D8" s="385"/>
      <c r="E8" s="388"/>
      <c r="F8" s="391"/>
      <c r="G8" s="107" t="s">
        <v>230</v>
      </c>
      <c r="H8" s="4" t="s">
        <v>392</v>
      </c>
      <c r="I8" s="34" t="s">
        <v>393</v>
      </c>
      <c r="J8" s="4" t="s">
        <v>9</v>
      </c>
      <c r="K8" s="17" t="s">
        <v>1</v>
      </c>
      <c r="L8" s="17">
        <v>1</v>
      </c>
      <c r="M8" s="67">
        <v>7.3</v>
      </c>
      <c r="N8" s="212"/>
      <c r="O8" s="119">
        <v>0.4</v>
      </c>
      <c r="P8" s="119"/>
      <c r="Q8" s="119"/>
      <c r="R8" s="119"/>
      <c r="S8" s="120"/>
      <c r="T8" s="342">
        <v>2.41</v>
      </c>
      <c r="U8" s="26" t="s">
        <v>161</v>
      </c>
      <c r="V8" s="4" t="s">
        <v>87</v>
      </c>
      <c r="W8" s="34" t="s">
        <v>349</v>
      </c>
      <c r="X8" s="4" t="s">
        <v>86</v>
      </c>
      <c r="Y8" s="94" t="s">
        <v>348</v>
      </c>
    </row>
    <row r="9" spans="1:25" ht="60" customHeight="1">
      <c r="A9" s="409"/>
      <c r="B9" s="311">
        <v>4</v>
      </c>
      <c r="C9" s="385"/>
      <c r="D9" s="385"/>
      <c r="E9" s="388"/>
      <c r="F9" s="391"/>
      <c r="G9" s="107" t="s">
        <v>231</v>
      </c>
      <c r="H9" s="4">
        <v>91089339</v>
      </c>
      <c r="I9" s="34" t="s">
        <v>420</v>
      </c>
      <c r="J9" s="4" t="s">
        <v>10</v>
      </c>
      <c r="K9" s="17" t="s">
        <v>1</v>
      </c>
      <c r="L9" s="17">
        <v>3</v>
      </c>
      <c r="M9" s="67">
        <v>22.1</v>
      </c>
      <c r="N9" s="212"/>
      <c r="O9" s="119">
        <v>0.7</v>
      </c>
      <c r="P9" s="119"/>
      <c r="Q9" s="119"/>
      <c r="R9" s="119"/>
      <c r="S9" s="120"/>
      <c r="T9" s="342">
        <v>3.76</v>
      </c>
      <c r="U9" s="26" t="s">
        <v>161</v>
      </c>
      <c r="V9" s="4" t="s">
        <v>87</v>
      </c>
      <c r="W9" s="34" t="s">
        <v>349</v>
      </c>
      <c r="X9" s="4" t="s">
        <v>86</v>
      </c>
      <c r="Y9" s="94" t="s">
        <v>348</v>
      </c>
    </row>
    <row r="10" spans="1:25" ht="60" customHeight="1">
      <c r="A10" s="409"/>
      <c r="B10" s="310">
        <v>5</v>
      </c>
      <c r="C10" s="385"/>
      <c r="D10" s="385"/>
      <c r="E10" s="388"/>
      <c r="F10" s="391"/>
      <c r="G10" s="107" t="s">
        <v>232</v>
      </c>
      <c r="H10" s="4">
        <v>94273206</v>
      </c>
      <c r="I10" s="34" t="s">
        <v>400</v>
      </c>
      <c r="J10" s="4" t="s">
        <v>11</v>
      </c>
      <c r="K10" s="17" t="s">
        <v>1</v>
      </c>
      <c r="L10" s="17">
        <v>3</v>
      </c>
      <c r="M10" s="67">
        <v>22.1</v>
      </c>
      <c r="N10" s="212"/>
      <c r="O10" s="119">
        <v>1.1000000000000001</v>
      </c>
      <c r="P10" s="119"/>
      <c r="Q10" s="119"/>
      <c r="R10" s="119"/>
      <c r="S10" s="120"/>
      <c r="T10" s="342">
        <v>6.27</v>
      </c>
      <c r="U10" s="26" t="s">
        <v>161</v>
      </c>
      <c r="V10" s="4" t="s">
        <v>87</v>
      </c>
      <c r="W10" s="34" t="s">
        <v>349</v>
      </c>
      <c r="X10" s="4" t="s">
        <v>86</v>
      </c>
      <c r="Y10" s="94" t="s">
        <v>348</v>
      </c>
    </row>
    <row r="11" spans="1:25" ht="60" customHeight="1">
      <c r="A11" s="409"/>
      <c r="B11" s="310">
        <v>6</v>
      </c>
      <c r="C11" s="385"/>
      <c r="D11" s="385"/>
      <c r="E11" s="388"/>
      <c r="F11" s="391"/>
      <c r="G11" s="107" t="s">
        <v>233</v>
      </c>
      <c r="H11" s="4">
        <v>91667940</v>
      </c>
      <c r="I11" s="34" t="s">
        <v>406</v>
      </c>
      <c r="J11" s="4" t="s">
        <v>12</v>
      </c>
      <c r="K11" s="17" t="s">
        <v>1</v>
      </c>
      <c r="L11" s="17">
        <v>3</v>
      </c>
      <c r="M11" s="67">
        <v>22.1</v>
      </c>
      <c r="N11" s="212"/>
      <c r="O11" s="119">
        <v>1.5</v>
      </c>
      <c r="P11" s="119"/>
      <c r="Q11" s="119"/>
      <c r="R11" s="119"/>
      <c r="S11" s="120"/>
      <c r="T11" s="342">
        <v>9.98</v>
      </c>
      <c r="U11" s="26" t="s">
        <v>161</v>
      </c>
      <c r="V11" s="4" t="s">
        <v>87</v>
      </c>
      <c r="W11" s="34" t="s">
        <v>349</v>
      </c>
      <c r="X11" s="4" t="s">
        <v>86</v>
      </c>
      <c r="Y11" s="94" t="s">
        <v>348</v>
      </c>
    </row>
    <row r="12" spans="1:25" ht="60" customHeight="1">
      <c r="A12" s="409"/>
      <c r="B12" s="311">
        <v>7</v>
      </c>
      <c r="C12" s="385"/>
      <c r="D12" s="385"/>
      <c r="E12" s="388"/>
      <c r="F12" s="391"/>
      <c r="G12" s="107" t="s">
        <v>234</v>
      </c>
      <c r="H12" s="4">
        <v>94897858</v>
      </c>
      <c r="I12" s="34" t="s">
        <v>411</v>
      </c>
      <c r="J12" s="4" t="s">
        <v>13</v>
      </c>
      <c r="K12" s="17" t="s">
        <v>1</v>
      </c>
      <c r="L12" s="17">
        <v>3</v>
      </c>
      <c r="M12" s="67">
        <v>22.1</v>
      </c>
      <c r="N12" s="212"/>
      <c r="O12" s="119">
        <v>1.5</v>
      </c>
      <c r="P12" s="119"/>
      <c r="Q12" s="119"/>
      <c r="R12" s="119"/>
      <c r="S12" s="120"/>
      <c r="T12" s="342">
        <v>7.99</v>
      </c>
      <c r="U12" s="26" t="s">
        <v>161</v>
      </c>
      <c r="V12" s="4" t="s">
        <v>87</v>
      </c>
      <c r="W12" s="34" t="s">
        <v>349</v>
      </c>
      <c r="X12" s="4" t="s">
        <v>86</v>
      </c>
      <c r="Y12" s="94" t="s">
        <v>348</v>
      </c>
    </row>
    <row r="13" spans="1:25" ht="60" customHeight="1">
      <c r="A13" s="409"/>
      <c r="B13" s="310">
        <v>8</v>
      </c>
      <c r="C13" s="385"/>
      <c r="D13" s="385"/>
      <c r="E13" s="388"/>
      <c r="F13" s="391"/>
      <c r="G13" s="107" t="s">
        <v>235</v>
      </c>
      <c r="H13" s="4" t="s">
        <v>415</v>
      </c>
      <c r="I13" s="34" t="s">
        <v>416</v>
      </c>
      <c r="J13" s="4" t="s">
        <v>14</v>
      </c>
      <c r="K13" s="17" t="s">
        <v>1</v>
      </c>
      <c r="L13" s="17">
        <v>3</v>
      </c>
      <c r="M13" s="67">
        <v>22.1</v>
      </c>
      <c r="N13" s="212"/>
      <c r="O13" s="119">
        <v>1</v>
      </c>
      <c r="P13" s="119"/>
      <c r="Q13" s="119"/>
      <c r="R13" s="119"/>
      <c r="S13" s="120"/>
      <c r="T13" s="342">
        <v>6.8</v>
      </c>
      <c r="U13" s="26" t="s">
        <v>161</v>
      </c>
      <c r="V13" s="4" t="s">
        <v>87</v>
      </c>
      <c r="W13" s="34" t="s">
        <v>349</v>
      </c>
      <c r="X13" s="4" t="s">
        <v>86</v>
      </c>
      <c r="Y13" s="94" t="s">
        <v>348</v>
      </c>
    </row>
    <row r="14" spans="1:25" ht="60" customHeight="1">
      <c r="A14" s="409"/>
      <c r="B14" s="310">
        <v>9</v>
      </c>
      <c r="C14" s="385"/>
      <c r="D14" s="385"/>
      <c r="E14" s="388"/>
      <c r="F14" s="391"/>
      <c r="G14" s="107" t="s">
        <v>236</v>
      </c>
      <c r="H14" s="215">
        <v>91708031</v>
      </c>
      <c r="I14" s="216" t="s">
        <v>386</v>
      </c>
      <c r="J14" s="215" t="s">
        <v>15</v>
      </c>
      <c r="K14" s="217" t="s">
        <v>1</v>
      </c>
      <c r="L14" s="217">
        <v>3</v>
      </c>
      <c r="M14" s="222">
        <v>22.1</v>
      </c>
      <c r="N14" s="213"/>
      <c r="O14" s="121">
        <v>0.9</v>
      </c>
      <c r="P14" s="121"/>
      <c r="Q14" s="121"/>
      <c r="R14" s="121"/>
      <c r="S14" s="122"/>
      <c r="T14" s="342">
        <v>9.14</v>
      </c>
      <c r="U14" s="26" t="s">
        <v>161</v>
      </c>
      <c r="V14" s="4" t="s">
        <v>87</v>
      </c>
      <c r="W14" s="34" t="s">
        <v>349</v>
      </c>
      <c r="X14" s="4" t="s">
        <v>86</v>
      </c>
      <c r="Y14" s="94" t="s">
        <v>348</v>
      </c>
    </row>
    <row r="15" spans="1:25" ht="60" customHeight="1">
      <c r="A15" s="409"/>
      <c r="B15" s="311">
        <v>10</v>
      </c>
      <c r="C15" s="385"/>
      <c r="D15" s="385"/>
      <c r="E15" s="388"/>
      <c r="F15" s="391"/>
      <c r="G15" s="107" t="s">
        <v>237</v>
      </c>
      <c r="H15" s="4">
        <v>93329153</v>
      </c>
      <c r="I15" s="34" t="s">
        <v>390</v>
      </c>
      <c r="J15" s="4" t="s">
        <v>16</v>
      </c>
      <c r="K15" s="17" t="s">
        <v>1</v>
      </c>
      <c r="L15" s="17">
        <v>3</v>
      </c>
      <c r="M15" s="67">
        <v>22.1</v>
      </c>
      <c r="N15" s="212"/>
      <c r="O15" s="119">
        <v>1.4</v>
      </c>
      <c r="P15" s="119"/>
      <c r="Q15" s="119"/>
      <c r="R15" s="119"/>
      <c r="S15" s="120"/>
      <c r="T15" s="342">
        <v>8.4499999999999993</v>
      </c>
      <c r="U15" s="26" t="s">
        <v>161</v>
      </c>
      <c r="V15" s="4" t="s">
        <v>87</v>
      </c>
      <c r="W15" s="34" t="s">
        <v>349</v>
      </c>
      <c r="X15" s="4" t="s">
        <v>86</v>
      </c>
      <c r="Y15" s="94" t="s">
        <v>348</v>
      </c>
    </row>
    <row r="16" spans="1:25" ht="60" customHeight="1">
      <c r="A16" s="409"/>
      <c r="B16" s="310">
        <v>11</v>
      </c>
      <c r="C16" s="385"/>
      <c r="D16" s="385"/>
      <c r="E16" s="388"/>
      <c r="F16" s="391"/>
      <c r="G16" s="107" t="s">
        <v>238</v>
      </c>
      <c r="H16" s="215" t="s">
        <v>417</v>
      </c>
      <c r="I16" s="216" t="s">
        <v>418</v>
      </c>
      <c r="J16" s="215" t="s">
        <v>17</v>
      </c>
      <c r="K16" s="217" t="s">
        <v>1</v>
      </c>
      <c r="L16" s="217">
        <v>1</v>
      </c>
      <c r="M16" s="222">
        <v>7.3</v>
      </c>
      <c r="N16" s="213"/>
      <c r="O16" s="121">
        <v>0.4</v>
      </c>
      <c r="P16" s="121"/>
      <c r="Q16" s="121"/>
      <c r="R16" s="121"/>
      <c r="S16" s="122"/>
      <c r="T16" s="342">
        <v>3.9</v>
      </c>
      <c r="U16" s="26" t="s">
        <v>161</v>
      </c>
      <c r="V16" s="4" t="s">
        <v>87</v>
      </c>
      <c r="W16" s="34" t="s">
        <v>349</v>
      </c>
      <c r="X16" s="4" t="s">
        <v>86</v>
      </c>
      <c r="Y16" s="94" t="s">
        <v>348</v>
      </c>
    </row>
    <row r="17" spans="1:25" ht="60" customHeight="1">
      <c r="A17" s="409"/>
      <c r="B17" s="310">
        <v>12</v>
      </c>
      <c r="C17" s="385"/>
      <c r="D17" s="385"/>
      <c r="E17" s="388"/>
      <c r="F17" s="391"/>
      <c r="G17" s="107" t="s">
        <v>239</v>
      </c>
      <c r="H17" s="4" t="s">
        <v>423</v>
      </c>
      <c r="I17" s="34" t="s">
        <v>424</v>
      </c>
      <c r="J17" s="4" t="s">
        <v>18</v>
      </c>
      <c r="K17" s="17" t="s">
        <v>1</v>
      </c>
      <c r="L17" s="17">
        <v>1</v>
      </c>
      <c r="M17" s="67">
        <v>7.3</v>
      </c>
      <c r="N17" s="212"/>
      <c r="O17" s="119">
        <v>0.3</v>
      </c>
      <c r="P17" s="119"/>
      <c r="Q17" s="119"/>
      <c r="R17" s="119"/>
      <c r="S17" s="120"/>
      <c r="T17" s="342">
        <v>2.88</v>
      </c>
      <c r="U17" s="26" t="s">
        <v>161</v>
      </c>
      <c r="V17" s="4" t="s">
        <v>87</v>
      </c>
      <c r="W17" s="34" t="s">
        <v>349</v>
      </c>
      <c r="X17" s="4" t="s">
        <v>86</v>
      </c>
      <c r="Y17" s="94" t="s">
        <v>348</v>
      </c>
    </row>
    <row r="18" spans="1:25" ht="60" customHeight="1">
      <c r="A18" s="409"/>
      <c r="B18" s="311">
        <v>13</v>
      </c>
      <c r="C18" s="385"/>
      <c r="D18" s="385"/>
      <c r="E18" s="388"/>
      <c r="F18" s="391"/>
      <c r="G18" s="107" t="s">
        <v>240</v>
      </c>
      <c r="H18" s="4" t="s">
        <v>413</v>
      </c>
      <c r="I18" s="34" t="s">
        <v>414</v>
      </c>
      <c r="J18" s="4" t="s">
        <v>19</v>
      </c>
      <c r="K18" s="17" t="s">
        <v>1</v>
      </c>
      <c r="L18" s="17">
        <v>1</v>
      </c>
      <c r="M18" s="67">
        <v>7.3</v>
      </c>
      <c r="N18" s="212"/>
      <c r="O18" s="119">
        <v>0.2</v>
      </c>
      <c r="P18" s="119"/>
      <c r="Q18" s="119"/>
      <c r="R18" s="119"/>
      <c r="S18" s="120"/>
      <c r="T18" s="342">
        <v>2.77</v>
      </c>
      <c r="U18" s="26" t="s">
        <v>161</v>
      </c>
      <c r="V18" s="4" t="s">
        <v>87</v>
      </c>
      <c r="W18" s="34" t="s">
        <v>349</v>
      </c>
      <c r="X18" s="4" t="s">
        <v>86</v>
      </c>
      <c r="Y18" s="94" t="s">
        <v>348</v>
      </c>
    </row>
    <row r="19" spans="1:25" ht="60" customHeight="1">
      <c r="A19" s="409"/>
      <c r="B19" s="310">
        <v>14</v>
      </c>
      <c r="C19" s="385"/>
      <c r="D19" s="385"/>
      <c r="E19" s="388"/>
      <c r="F19" s="391"/>
      <c r="G19" s="107" t="s">
        <v>241</v>
      </c>
      <c r="H19" s="4">
        <v>83940082</v>
      </c>
      <c r="I19" s="34" t="s">
        <v>391</v>
      </c>
      <c r="J19" s="4" t="s">
        <v>20</v>
      </c>
      <c r="K19" s="17" t="s">
        <v>1</v>
      </c>
      <c r="L19" s="17">
        <v>1</v>
      </c>
      <c r="M19" s="67">
        <v>7.3</v>
      </c>
      <c r="N19" s="212"/>
      <c r="O19" s="119">
        <v>0.2</v>
      </c>
      <c r="P19" s="119"/>
      <c r="Q19" s="119"/>
      <c r="R19" s="119"/>
      <c r="S19" s="120"/>
      <c r="T19" s="342">
        <v>1.41</v>
      </c>
      <c r="U19" s="26" t="s">
        <v>161</v>
      </c>
      <c r="V19" s="4" t="s">
        <v>87</v>
      </c>
      <c r="W19" s="34" t="s">
        <v>349</v>
      </c>
      <c r="X19" s="4" t="s">
        <v>86</v>
      </c>
      <c r="Y19" s="94" t="s">
        <v>348</v>
      </c>
    </row>
    <row r="20" spans="1:25" ht="60" customHeight="1">
      <c r="A20" s="409"/>
      <c r="B20" s="310">
        <v>15</v>
      </c>
      <c r="C20" s="385"/>
      <c r="D20" s="385"/>
      <c r="E20" s="388"/>
      <c r="F20" s="391"/>
      <c r="G20" s="107" t="s">
        <v>242</v>
      </c>
      <c r="H20" s="4" t="s">
        <v>434</v>
      </c>
      <c r="I20" s="34" t="s">
        <v>433</v>
      </c>
      <c r="J20" s="4" t="s">
        <v>21</v>
      </c>
      <c r="K20" s="17" t="s">
        <v>1</v>
      </c>
      <c r="L20" s="17">
        <v>1</v>
      </c>
      <c r="M20" s="67">
        <v>7.3</v>
      </c>
      <c r="N20" s="212"/>
      <c r="O20" s="119">
        <v>0.3</v>
      </c>
      <c r="P20" s="119"/>
      <c r="Q20" s="119"/>
      <c r="R20" s="119"/>
      <c r="S20" s="120"/>
      <c r="T20" s="342">
        <v>1.7</v>
      </c>
      <c r="U20" s="26" t="s">
        <v>161</v>
      </c>
      <c r="V20" s="4" t="s">
        <v>87</v>
      </c>
      <c r="W20" s="34" t="s">
        <v>349</v>
      </c>
      <c r="X20" s="4" t="s">
        <v>86</v>
      </c>
      <c r="Y20" s="94" t="s">
        <v>348</v>
      </c>
    </row>
    <row r="21" spans="1:25" ht="60" customHeight="1">
      <c r="A21" s="409"/>
      <c r="B21" s="311">
        <v>16</v>
      </c>
      <c r="C21" s="385"/>
      <c r="D21" s="385"/>
      <c r="E21" s="388"/>
      <c r="F21" s="391"/>
      <c r="G21" s="107" t="s">
        <v>243</v>
      </c>
      <c r="H21" s="4">
        <v>71888224</v>
      </c>
      <c r="I21" s="34" t="s">
        <v>431</v>
      </c>
      <c r="J21" s="4" t="s">
        <v>22</v>
      </c>
      <c r="K21" s="17" t="s">
        <v>1</v>
      </c>
      <c r="L21" s="17">
        <v>3</v>
      </c>
      <c r="M21" s="67">
        <v>22.1</v>
      </c>
      <c r="N21" s="212"/>
      <c r="O21" s="119">
        <v>0.4</v>
      </c>
      <c r="P21" s="119"/>
      <c r="Q21" s="119"/>
      <c r="R21" s="119"/>
      <c r="S21" s="120"/>
      <c r="T21" s="342">
        <v>1.46</v>
      </c>
      <c r="U21" s="26" t="s">
        <v>161</v>
      </c>
      <c r="V21" s="4" t="s">
        <v>87</v>
      </c>
      <c r="W21" s="34" t="s">
        <v>349</v>
      </c>
      <c r="X21" s="4" t="s">
        <v>86</v>
      </c>
      <c r="Y21" s="94" t="s">
        <v>348</v>
      </c>
    </row>
    <row r="22" spans="1:25" ht="60" customHeight="1">
      <c r="A22" s="409"/>
      <c r="B22" s="310">
        <v>17</v>
      </c>
      <c r="C22" s="385"/>
      <c r="D22" s="385"/>
      <c r="E22" s="388"/>
      <c r="F22" s="391"/>
      <c r="G22" s="107" t="s">
        <v>244</v>
      </c>
      <c r="H22" s="4" t="s">
        <v>409</v>
      </c>
      <c r="I22" s="34" t="s">
        <v>410</v>
      </c>
      <c r="J22" s="4" t="s">
        <v>23</v>
      </c>
      <c r="K22" s="17" t="s">
        <v>1</v>
      </c>
      <c r="L22" s="17">
        <v>1</v>
      </c>
      <c r="M22" s="67">
        <v>7.3</v>
      </c>
      <c r="N22" s="212"/>
      <c r="O22" s="119">
        <v>1.2</v>
      </c>
      <c r="P22" s="119"/>
      <c r="Q22" s="119"/>
      <c r="R22" s="119"/>
      <c r="S22" s="120"/>
      <c r="T22" s="342">
        <v>4.3600000000000003</v>
      </c>
      <c r="U22" s="26" t="s">
        <v>161</v>
      </c>
      <c r="V22" s="4" t="s">
        <v>87</v>
      </c>
      <c r="W22" s="34" t="s">
        <v>349</v>
      </c>
      <c r="X22" s="4" t="s">
        <v>86</v>
      </c>
      <c r="Y22" s="94" t="s">
        <v>348</v>
      </c>
    </row>
    <row r="23" spans="1:25" ht="60" customHeight="1">
      <c r="A23" s="409"/>
      <c r="B23" s="310">
        <v>18</v>
      </c>
      <c r="C23" s="385"/>
      <c r="D23" s="385"/>
      <c r="E23" s="388"/>
      <c r="F23" s="391"/>
      <c r="G23" s="107" t="s">
        <v>245</v>
      </c>
      <c r="H23" s="4">
        <v>91666090</v>
      </c>
      <c r="I23" s="34" t="s">
        <v>398</v>
      </c>
      <c r="J23" s="4" t="s">
        <v>24</v>
      </c>
      <c r="K23" s="17" t="s">
        <v>1</v>
      </c>
      <c r="L23" s="17">
        <v>3</v>
      </c>
      <c r="M23" s="67">
        <v>22.1</v>
      </c>
      <c r="N23" s="212"/>
      <c r="O23" s="119">
        <v>1</v>
      </c>
      <c r="P23" s="119"/>
      <c r="Q23" s="119"/>
      <c r="R23" s="119"/>
      <c r="S23" s="120"/>
      <c r="T23" s="342">
        <v>6.37</v>
      </c>
      <c r="U23" s="26" t="s">
        <v>161</v>
      </c>
      <c r="V23" s="4" t="s">
        <v>87</v>
      </c>
      <c r="W23" s="34" t="s">
        <v>349</v>
      </c>
      <c r="X23" s="4" t="s">
        <v>86</v>
      </c>
      <c r="Y23" s="94" t="s">
        <v>348</v>
      </c>
    </row>
    <row r="24" spans="1:25" ht="60" customHeight="1">
      <c r="A24" s="448"/>
      <c r="B24" s="311">
        <v>19</v>
      </c>
      <c r="C24" s="422"/>
      <c r="D24" s="422"/>
      <c r="E24" s="423"/>
      <c r="F24" s="420"/>
      <c r="G24" s="107" t="s">
        <v>246</v>
      </c>
      <c r="H24" s="4">
        <v>91089354</v>
      </c>
      <c r="I24" s="34" t="s">
        <v>382</v>
      </c>
      <c r="J24" s="4" t="s">
        <v>25</v>
      </c>
      <c r="K24" s="17" t="s">
        <v>1</v>
      </c>
      <c r="L24" s="17">
        <v>3</v>
      </c>
      <c r="M24" s="67">
        <v>22.1</v>
      </c>
      <c r="N24" s="212"/>
      <c r="O24" s="119">
        <v>0.3</v>
      </c>
      <c r="P24" s="119"/>
      <c r="Q24" s="119"/>
      <c r="R24" s="119"/>
      <c r="S24" s="120"/>
      <c r="T24" s="342">
        <v>2.02</v>
      </c>
      <c r="U24" s="26" t="s">
        <v>161</v>
      </c>
      <c r="V24" s="4" t="s">
        <v>87</v>
      </c>
      <c r="W24" s="34" t="s">
        <v>349</v>
      </c>
      <c r="X24" s="4" t="s">
        <v>86</v>
      </c>
      <c r="Y24" s="94" t="s">
        <v>348</v>
      </c>
    </row>
    <row r="25" spans="1:25" ht="60" customHeight="1">
      <c r="A25" s="408" t="s">
        <v>186</v>
      </c>
      <c r="B25" s="310">
        <v>20</v>
      </c>
      <c r="C25" s="449" t="s">
        <v>166</v>
      </c>
      <c r="D25" s="449" t="s">
        <v>0</v>
      </c>
      <c r="E25" s="447" t="s">
        <v>204</v>
      </c>
      <c r="F25" s="419" t="s">
        <v>168</v>
      </c>
      <c r="G25" s="107" t="s">
        <v>247</v>
      </c>
      <c r="H25" s="4" t="s">
        <v>407</v>
      </c>
      <c r="I25" s="34" t="s">
        <v>408</v>
      </c>
      <c r="J25" s="4" t="s">
        <v>26</v>
      </c>
      <c r="K25" s="17" t="s">
        <v>1</v>
      </c>
      <c r="L25" s="17">
        <v>1</v>
      </c>
      <c r="M25" s="67">
        <v>7.3</v>
      </c>
      <c r="N25" s="212"/>
      <c r="O25" s="119">
        <v>0.6</v>
      </c>
      <c r="P25" s="119"/>
      <c r="Q25" s="119"/>
      <c r="R25" s="119"/>
      <c r="S25" s="120"/>
      <c r="T25" s="342">
        <v>2.78</v>
      </c>
      <c r="U25" s="26" t="s">
        <v>161</v>
      </c>
      <c r="V25" s="4" t="s">
        <v>87</v>
      </c>
      <c r="W25" s="34" t="s">
        <v>349</v>
      </c>
      <c r="X25" s="4" t="s">
        <v>86</v>
      </c>
      <c r="Y25" s="94" t="s">
        <v>348</v>
      </c>
    </row>
    <row r="26" spans="1:25" ht="60" customHeight="1">
      <c r="A26" s="409"/>
      <c r="B26" s="310">
        <v>21</v>
      </c>
      <c r="C26" s="385"/>
      <c r="D26" s="385"/>
      <c r="E26" s="388"/>
      <c r="F26" s="391"/>
      <c r="G26" s="107" t="s">
        <v>248</v>
      </c>
      <c r="H26" s="4">
        <v>90173316</v>
      </c>
      <c r="I26" s="34" t="s">
        <v>385</v>
      </c>
      <c r="J26" s="4" t="s">
        <v>27</v>
      </c>
      <c r="K26" s="17" t="s">
        <v>1</v>
      </c>
      <c r="L26" s="17">
        <v>3</v>
      </c>
      <c r="M26" s="67">
        <v>22.1</v>
      </c>
      <c r="N26" s="212"/>
      <c r="O26" s="119">
        <v>1.4</v>
      </c>
      <c r="P26" s="119"/>
      <c r="Q26" s="119"/>
      <c r="R26" s="119"/>
      <c r="S26" s="120"/>
      <c r="T26" s="342">
        <v>8.31</v>
      </c>
      <c r="U26" s="26" t="s">
        <v>161</v>
      </c>
      <c r="V26" s="4" t="s">
        <v>87</v>
      </c>
      <c r="W26" s="34" t="s">
        <v>349</v>
      </c>
      <c r="X26" s="4" t="s">
        <v>86</v>
      </c>
      <c r="Y26" s="94" t="s">
        <v>348</v>
      </c>
    </row>
    <row r="27" spans="1:25" ht="60" customHeight="1">
      <c r="A27" s="409"/>
      <c r="B27" s="311">
        <v>22</v>
      </c>
      <c r="C27" s="385"/>
      <c r="D27" s="385"/>
      <c r="E27" s="388"/>
      <c r="F27" s="391"/>
      <c r="G27" s="107" t="s">
        <v>249</v>
      </c>
      <c r="H27" s="4" t="s">
        <v>427</v>
      </c>
      <c r="I27" s="34" t="s">
        <v>428</v>
      </c>
      <c r="J27" s="4" t="s">
        <v>28</v>
      </c>
      <c r="K27" s="17" t="s">
        <v>1</v>
      </c>
      <c r="L27" s="17">
        <v>1</v>
      </c>
      <c r="M27" s="67">
        <v>7.3</v>
      </c>
      <c r="N27" s="212"/>
      <c r="O27" s="119">
        <v>0.6</v>
      </c>
      <c r="P27" s="119"/>
      <c r="Q27" s="119"/>
      <c r="R27" s="119"/>
      <c r="S27" s="120"/>
      <c r="T27" s="342">
        <v>4.2699999999999996</v>
      </c>
      <c r="U27" s="26" t="s">
        <v>161</v>
      </c>
      <c r="V27" s="4" t="s">
        <v>87</v>
      </c>
      <c r="W27" s="34" t="s">
        <v>349</v>
      </c>
      <c r="X27" s="4" t="s">
        <v>86</v>
      </c>
      <c r="Y27" s="94" t="s">
        <v>348</v>
      </c>
    </row>
    <row r="28" spans="1:25" ht="60" customHeight="1">
      <c r="A28" s="409"/>
      <c r="B28" s="310">
        <v>23</v>
      </c>
      <c r="C28" s="385"/>
      <c r="D28" s="385"/>
      <c r="E28" s="388"/>
      <c r="F28" s="391"/>
      <c r="G28" s="107" t="s">
        <v>250</v>
      </c>
      <c r="H28" s="4">
        <v>83940314</v>
      </c>
      <c r="I28" s="34" t="s">
        <v>378</v>
      </c>
      <c r="J28" s="4" t="s">
        <v>29</v>
      </c>
      <c r="K28" s="17" t="s">
        <v>1</v>
      </c>
      <c r="L28" s="17">
        <v>1</v>
      </c>
      <c r="M28" s="67">
        <v>7.3</v>
      </c>
      <c r="N28" s="212"/>
      <c r="O28" s="119">
        <v>0.1</v>
      </c>
      <c r="P28" s="119"/>
      <c r="Q28" s="119"/>
      <c r="R28" s="119"/>
      <c r="S28" s="120"/>
      <c r="T28" s="342">
        <v>0.12</v>
      </c>
      <c r="U28" s="26" t="s">
        <v>161</v>
      </c>
      <c r="V28" s="4" t="s">
        <v>87</v>
      </c>
      <c r="W28" s="34" t="s">
        <v>349</v>
      </c>
      <c r="X28" s="4" t="s">
        <v>86</v>
      </c>
      <c r="Y28" s="94" t="s">
        <v>348</v>
      </c>
    </row>
    <row r="29" spans="1:25" ht="60" customHeight="1">
      <c r="A29" s="409"/>
      <c r="B29" s="310">
        <v>24</v>
      </c>
      <c r="C29" s="385"/>
      <c r="D29" s="385"/>
      <c r="E29" s="388"/>
      <c r="F29" s="391"/>
      <c r="G29" s="107" t="s">
        <v>251</v>
      </c>
      <c r="H29" s="4" t="s">
        <v>429</v>
      </c>
      <c r="I29" s="34" t="s">
        <v>430</v>
      </c>
      <c r="J29" s="4" t="s">
        <v>30</v>
      </c>
      <c r="K29" s="17" t="s">
        <v>1</v>
      </c>
      <c r="L29" s="17">
        <v>1</v>
      </c>
      <c r="M29" s="67">
        <v>7.3</v>
      </c>
      <c r="N29" s="212"/>
      <c r="O29" s="119">
        <v>0.4</v>
      </c>
      <c r="P29" s="119"/>
      <c r="Q29" s="119"/>
      <c r="R29" s="119"/>
      <c r="S29" s="120"/>
      <c r="T29" s="342">
        <v>2.61</v>
      </c>
      <c r="U29" s="26" t="s">
        <v>161</v>
      </c>
      <c r="V29" s="4" t="s">
        <v>87</v>
      </c>
      <c r="W29" s="34" t="s">
        <v>349</v>
      </c>
      <c r="X29" s="4" t="s">
        <v>86</v>
      </c>
      <c r="Y29" s="94" t="s">
        <v>348</v>
      </c>
    </row>
    <row r="30" spans="1:25" ht="60" customHeight="1">
      <c r="A30" s="409"/>
      <c r="B30" s="311">
        <v>25</v>
      </c>
      <c r="C30" s="385"/>
      <c r="D30" s="385"/>
      <c r="E30" s="388"/>
      <c r="F30" s="391"/>
      <c r="G30" s="107" t="s">
        <v>252</v>
      </c>
      <c r="H30" s="4">
        <v>83410058</v>
      </c>
      <c r="I30" s="34" t="s">
        <v>422</v>
      </c>
      <c r="J30" s="4" t="s">
        <v>31</v>
      </c>
      <c r="K30" s="17" t="s">
        <v>1</v>
      </c>
      <c r="L30" s="17">
        <v>1</v>
      </c>
      <c r="M30" s="67">
        <v>7.3</v>
      </c>
      <c r="N30" s="212"/>
      <c r="O30" s="119">
        <v>0.4</v>
      </c>
      <c r="P30" s="119"/>
      <c r="Q30" s="119"/>
      <c r="R30" s="119"/>
      <c r="S30" s="120"/>
      <c r="T30" s="342">
        <v>2.1</v>
      </c>
      <c r="U30" s="26" t="s">
        <v>161</v>
      </c>
      <c r="V30" s="4" t="s">
        <v>87</v>
      </c>
      <c r="W30" s="34" t="s">
        <v>349</v>
      </c>
      <c r="X30" s="4" t="s">
        <v>86</v>
      </c>
      <c r="Y30" s="94" t="s">
        <v>348</v>
      </c>
    </row>
    <row r="31" spans="1:25" ht="60" customHeight="1">
      <c r="A31" s="409"/>
      <c r="B31" s="310">
        <v>26</v>
      </c>
      <c r="C31" s="385"/>
      <c r="D31" s="385"/>
      <c r="E31" s="388"/>
      <c r="F31" s="391"/>
      <c r="G31" s="107" t="s">
        <v>253</v>
      </c>
      <c r="H31" s="4">
        <v>83912948</v>
      </c>
      <c r="I31" s="34" t="s">
        <v>419</v>
      </c>
      <c r="J31" s="4" t="s">
        <v>32</v>
      </c>
      <c r="K31" s="17" t="s">
        <v>1</v>
      </c>
      <c r="L31" s="17">
        <v>1</v>
      </c>
      <c r="M31" s="67">
        <v>7.3</v>
      </c>
      <c r="N31" s="212"/>
      <c r="O31" s="119">
        <v>0.5</v>
      </c>
      <c r="P31" s="119"/>
      <c r="Q31" s="119"/>
      <c r="R31" s="119"/>
      <c r="S31" s="120"/>
      <c r="T31" s="342">
        <v>2.35</v>
      </c>
      <c r="U31" s="26" t="s">
        <v>161</v>
      </c>
      <c r="V31" s="4" t="s">
        <v>87</v>
      </c>
      <c r="W31" s="34" t="s">
        <v>349</v>
      </c>
      <c r="X31" s="4" t="s">
        <v>86</v>
      </c>
      <c r="Y31" s="94" t="s">
        <v>348</v>
      </c>
    </row>
    <row r="32" spans="1:25" ht="60" customHeight="1">
      <c r="A32" s="409"/>
      <c r="B32" s="310">
        <v>27</v>
      </c>
      <c r="C32" s="385"/>
      <c r="D32" s="385"/>
      <c r="E32" s="388"/>
      <c r="F32" s="391"/>
      <c r="G32" s="107" t="s">
        <v>254</v>
      </c>
      <c r="H32" s="4">
        <v>83963260</v>
      </c>
      <c r="I32" s="34" t="s">
        <v>397</v>
      </c>
      <c r="J32" s="4" t="s">
        <v>33</v>
      </c>
      <c r="K32" s="17" t="s">
        <v>1</v>
      </c>
      <c r="L32" s="17">
        <v>1</v>
      </c>
      <c r="M32" s="67">
        <v>7.3</v>
      </c>
      <c r="N32" s="212"/>
      <c r="O32" s="119">
        <v>0.6</v>
      </c>
      <c r="P32" s="119"/>
      <c r="Q32" s="119"/>
      <c r="R32" s="119"/>
      <c r="S32" s="120"/>
      <c r="T32" s="342">
        <v>4.1100000000000003</v>
      </c>
      <c r="U32" s="26" t="s">
        <v>161</v>
      </c>
      <c r="V32" s="4" t="s">
        <v>87</v>
      </c>
      <c r="W32" s="34" t="s">
        <v>349</v>
      </c>
      <c r="X32" s="4" t="s">
        <v>86</v>
      </c>
      <c r="Y32" s="94" t="s">
        <v>348</v>
      </c>
    </row>
    <row r="33" spans="1:25" ht="60" customHeight="1">
      <c r="A33" s="409"/>
      <c r="B33" s="311">
        <v>28</v>
      </c>
      <c r="C33" s="385"/>
      <c r="D33" s="385"/>
      <c r="E33" s="388"/>
      <c r="F33" s="391"/>
      <c r="G33" s="107" t="s">
        <v>255</v>
      </c>
      <c r="H33" s="4">
        <v>83912854</v>
      </c>
      <c r="I33" s="34" t="s">
        <v>426</v>
      </c>
      <c r="J33" s="4" t="s">
        <v>34</v>
      </c>
      <c r="K33" s="17" t="s">
        <v>1</v>
      </c>
      <c r="L33" s="17">
        <v>1</v>
      </c>
      <c r="M33" s="67">
        <v>7.3</v>
      </c>
      <c r="N33" s="212"/>
      <c r="O33" s="119">
        <v>0.8</v>
      </c>
      <c r="P33" s="119"/>
      <c r="Q33" s="119"/>
      <c r="R33" s="119"/>
      <c r="S33" s="120"/>
      <c r="T33" s="342">
        <v>9.2799999999999994</v>
      </c>
      <c r="U33" s="26" t="s">
        <v>161</v>
      </c>
      <c r="V33" s="4" t="s">
        <v>87</v>
      </c>
      <c r="W33" s="34" t="s">
        <v>349</v>
      </c>
      <c r="X33" s="4" t="s">
        <v>86</v>
      </c>
      <c r="Y33" s="94" t="s">
        <v>348</v>
      </c>
    </row>
    <row r="34" spans="1:25" ht="60" customHeight="1">
      <c r="A34" s="409"/>
      <c r="B34" s="310">
        <v>29</v>
      </c>
      <c r="C34" s="385"/>
      <c r="D34" s="385"/>
      <c r="E34" s="388"/>
      <c r="F34" s="391"/>
      <c r="G34" s="107" t="s">
        <v>256</v>
      </c>
      <c r="H34" s="4">
        <v>83940119</v>
      </c>
      <c r="I34" s="34" t="s">
        <v>396</v>
      </c>
      <c r="J34" s="4" t="s">
        <v>35</v>
      </c>
      <c r="K34" s="17" t="s">
        <v>1</v>
      </c>
      <c r="L34" s="17">
        <v>1</v>
      </c>
      <c r="M34" s="67">
        <v>7.3</v>
      </c>
      <c r="N34" s="212"/>
      <c r="O34" s="119">
        <v>1.4</v>
      </c>
      <c r="P34" s="119"/>
      <c r="Q34" s="119"/>
      <c r="R34" s="119"/>
      <c r="S34" s="120"/>
      <c r="T34" s="342">
        <v>11.67</v>
      </c>
      <c r="U34" s="26" t="s">
        <v>161</v>
      </c>
      <c r="V34" s="4" t="s">
        <v>87</v>
      </c>
      <c r="W34" s="34" t="s">
        <v>349</v>
      </c>
      <c r="X34" s="4" t="s">
        <v>86</v>
      </c>
      <c r="Y34" s="94" t="s">
        <v>348</v>
      </c>
    </row>
    <row r="35" spans="1:25" ht="60" customHeight="1">
      <c r="A35" s="409"/>
      <c r="B35" s="310">
        <v>30</v>
      </c>
      <c r="C35" s="385"/>
      <c r="D35" s="385"/>
      <c r="E35" s="388"/>
      <c r="F35" s="391"/>
      <c r="G35" s="107" t="s">
        <v>257</v>
      </c>
      <c r="H35" s="4">
        <v>95637296</v>
      </c>
      <c r="I35" s="34" t="s">
        <v>384</v>
      </c>
      <c r="J35" s="4" t="s">
        <v>36</v>
      </c>
      <c r="K35" s="17" t="s">
        <v>1</v>
      </c>
      <c r="L35" s="17">
        <v>1</v>
      </c>
      <c r="M35" s="67">
        <v>7.3</v>
      </c>
      <c r="N35" s="212"/>
      <c r="O35" s="119">
        <v>0.4</v>
      </c>
      <c r="P35" s="119"/>
      <c r="Q35" s="119"/>
      <c r="R35" s="119"/>
      <c r="S35" s="120"/>
      <c r="T35" s="342">
        <v>1.22</v>
      </c>
      <c r="U35" s="26" t="s">
        <v>161</v>
      </c>
      <c r="V35" s="4" t="s">
        <v>87</v>
      </c>
      <c r="W35" s="34" t="s">
        <v>349</v>
      </c>
      <c r="X35" s="4" t="s">
        <v>86</v>
      </c>
      <c r="Y35" s="94" t="s">
        <v>348</v>
      </c>
    </row>
    <row r="36" spans="1:25" ht="60" customHeight="1">
      <c r="A36" s="409"/>
      <c r="B36" s="311">
        <v>31</v>
      </c>
      <c r="C36" s="385"/>
      <c r="D36" s="385"/>
      <c r="E36" s="388"/>
      <c r="F36" s="391"/>
      <c r="G36" s="107" t="s">
        <v>258</v>
      </c>
      <c r="H36" s="4">
        <v>92265972</v>
      </c>
      <c r="I36" s="34" t="s">
        <v>399</v>
      </c>
      <c r="J36" s="4" t="s">
        <v>37</v>
      </c>
      <c r="K36" s="17" t="s">
        <v>1</v>
      </c>
      <c r="L36" s="17">
        <v>1</v>
      </c>
      <c r="M36" s="67">
        <v>7.3</v>
      </c>
      <c r="N36" s="212"/>
      <c r="O36" s="119">
        <v>0.8</v>
      </c>
      <c r="P36" s="119"/>
      <c r="Q36" s="119"/>
      <c r="R36" s="119"/>
      <c r="S36" s="120"/>
      <c r="T36" s="342">
        <v>13.91</v>
      </c>
      <c r="U36" s="26" t="s">
        <v>161</v>
      </c>
      <c r="V36" s="4" t="s">
        <v>87</v>
      </c>
      <c r="W36" s="34" t="s">
        <v>349</v>
      </c>
      <c r="X36" s="4" t="s">
        <v>86</v>
      </c>
      <c r="Y36" s="94" t="s">
        <v>348</v>
      </c>
    </row>
    <row r="37" spans="1:25" ht="60" customHeight="1">
      <c r="A37" s="409"/>
      <c r="B37" s="310">
        <v>32</v>
      </c>
      <c r="C37" s="385"/>
      <c r="D37" s="385"/>
      <c r="E37" s="388"/>
      <c r="F37" s="391"/>
      <c r="G37" s="107" t="s">
        <v>259</v>
      </c>
      <c r="H37" s="4" t="s">
        <v>388</v>
      </c>
      <c r="I37" s="34" t="s">
        <v>389</v>
      </c>
      <c r="J37" s="4" t="s">
        <v>38</v>
      </c>
      <c r="K37" s="17" t="s">
        <v>1</v>
      </c>
      <c r="L37" s="17">
        <v>1</v>
      </c>
      <c r="M37" s="67">
        <v>7.3</v>
      </c>
      <c r="N37" s="212"/>
      <c r="O37" s="119">
        <v>1.1000000000000001</v>
      </c>
      <c r="P37" s="119"/>
      <c r="Q37" s="119"/>
      <c r="R37" s="119"/>
      <c r="S37" s="120"/>
      <c r="T37" s="342">
        <v>8.07</v>
      </c>
      <c r="U37" s="26" t="s">
        <v>161</v>
      </c>
      <c r="V37" s="4" t="s">
        <v>87</v>
      </c>
      <c r="W37" s="34" t="s">
        <v>349</v>
      </c>
      <c r="X37" s="4" t="s">
        <v>86</v>
      </c>
      <c r="Y37" s="94" t="s">
        <v>348</v>
      </c>
    </row>
    <row r="38" spans="1:25" ht="60" customHeight="1">
      <c r="A38" s="409"/>
      <c r="B38" s="310">
        <v>33</v>
      </c>
      <c r="C38" s="385"/>
      <c r="D38" s="385"/>
      <c r="E38" s="388"/>
      <c r="F38" s="391"/>
      <c r="G38" s="107" t="s">
        <v>260</v>
      </c>
      <c r="H38" s="4">
        <v>92265875</v>
      </c>
      <c r="I38" s="34" t="s">
        <v>402</v>
      </c>
      <c r="J38" s="4" t="s">
        <v>39</v>
      </c>
      <c r="K38" s="17" t="s">
        <v>1</v>
      </c>
      <c r="L38" s="17">
        <v>1</v>
      </c>
      <c r="M38" s="67">
        <v>7.3</v>
      </c>
      <c r="N38" s="212"/>
      <c r="O38" s="119">
        <v>0.4</v>
      </c>
      <c r="P38" s="119"/>
      <c r="Q38" s="119"/>
      <c r="R38" s="119"/>
      <c r="S38" s="120"/>
      <c r="T38" s="342">
        <v>3.48</v>
      </c>
      <c r="U38" s="26" t="s">
        <v>161</v>
      </c>
      <c r="V38" s="4" t="s">
        <v>87</v>
      </c>
      <c r="W38" s="34" t="s">
        <v>349</v>
      </c>
      <c r="X38" s="4" t="s">
        <v>86</v>
      </c>
      <c r="Y38" s="94" t="s">
        <v>348</v>
      </c>
    </row>
    <row r="39" spans="1:25" ht="60" customHeight="1">
      <c r="A39" s="409"/>
      <c r="B39" s="311">
        <v>34</v>
      </c>
      <c r="C39" s="385"/>
      <c r="D39" s="385"/>
      <c r="E39" s="388"/>
      <c r="F39" s="391"/>
      <c r="G39" s="107" t="s">
        <v>261</v>
      </c>
      <c r="H39" s="4">
        <v>95977892</v>
      </c>
      <c r="I39" s="34" t="s">
        <v>381</v>
      </c>
      <c r="J39" s="4" t="s">
        <v>40</v>
      </c>
      <c r="K39" s="17" t="s">
        <v>1</v>
      </c>
      <c r="L39" s="17">
        <v>1</v>
      </c>
      <c r="M39" s="67">
        <v>7.3</v>
      </c>
      <c r="N39" s="212"/>
      <c r="O39" s="119">
        <v>0.2</v>
      </c>
      <c r="P39" s="119"/>
      <c r="Q39" s="119"/>
      <c r="R39" s="119"/>
      <c r="S39" s="120"/>
      <c r="T39" s="342">
        <v>1.08</v>
      </c>
      <c r="U39" s="26" t="s">
        <v>161</v>
      </c>
      <c r="V39" s="4" t="s">
        <v>87</v>
      </c>
      <c r="W39" s="34" t="s">
        <v>349</v>
      </c>
      <c r="X39" s="4" t="s">
        <v>86</v>
      </c>
      <c r="Y39" s="94" t="s">
        <v>348</v>
      </c>
    </row>
    <row r="40" spans="1:25" ht="60" customHeight="1">
      <c r="A40" s="409"/>
      <c r="B40" s="310">
        <v>35</v>
      </c>
      <c r="C40" s="385"/>
      <c r="D40" s="385"/>
      <c r="E40" s="388"/>
      <c r="F40" s="391"/>
      <c r="G40" s="107" t="s">
        <v>262</v>
      </c>
      <c r="H40" s="4">
        <v>83809830</v>
      </c>
      <c r="I40" s="34" t="s">
        <v>379</v>
      </c>
      <c r="J40" s="4" t="s">
        <v>41</v>
      </c>
      <c r="K40" s="17" t="s">
        <v>1</v>
      </c>
      <c r="L40" s="17">
        <v>1</v>
      </c>
      <c r="M40" s="67">
        <v>7.3</v>
      </c>
      <c r="N40" s="212"/>
      <c r="O40" s="119">
        <v>0.3</v>
      </c>
      <c r="P40" s="119"/>
      <c r="Q40" s="119"/>
      <c r="R40" s="119"/>
      <c r="S40" s="120"/>
      <c r="T40" s="342">
        <v>7.12</v>
      </c>
      <c r="U40" s="26" t="s">
        <v>161</v>
      </c>
      <c r="V40" s="4" t="s">
        <v>87</v>
      </c>
      <c r="W40" s="34" t="s">
        <v>349</v>
      </c>
      <c r="X40" s="4" t="s">
        <v>86</v>
      </c>
      <c r="Y40" s="94" t="s">
        <v>348</v>
      </c>
    </row>
    <row r="41" spans="1:25" ht="60" customHeight="1">
      <c r="A41" s="409"/>
      <c r="B41" s="310">
        <v>36</v>
      </c>
      <c r="C41" s="385"/>
      <c r="D41" s="385"/>
      <c r="E41" s="388"/>
      <c r="F41" s="391"/>
      <c r="G41" s="107" t="s">
        <v>263</v>
      </c>
      <c r="H41" s="4">
        <v>95259258</v>
      </c>
      <c r="I41" s="34" t="s">
        <v>380</v>
      </c>
      <c r="J41" s="4" t="s">
        <v>42</v>
      </c>
      <c r="K41" s="17" t="s">
        <v>1</v>
      </c>
      <c r="L41" s="17">
        <v>1</v>
      </c>
      <c r="M41" s="67">
        <v>7.3</v>
      </c>
      <c r="N41" s="212"/>
      <c r="O41" s="119">
        <v>0.6</v>
      </c>
      <c r="P41" s="119"/>
      <c r="Q41" s="119"/>
      <c r="R41" s="119"/>
      <c r="S41" s="120"/>
      <c r="T41" s="342">
        <v>5.26</v>
      </c>
      <c r="U41" s="26" t="s">
        <v>161</v>
      </c>
      <c r="V41" s="4" t="s">
        <v>87</v>
      </c>
      <c r="W41" s="34" t="s">
        <v>349</v>
      </c>
      <c r="X41" s="4" t="s">
        <v>86</v>
      </c>
      <c r="Y41" s="94" t="s">
        <v>348</v>
      </c>
    </row>
    <row r="42" spans="1:25" ht="60" customHeight="1">
      <c r="A42" s="409"/>
      <c r="B42" s="311">
        <v>37</v>
      </c>
      <c r="C42" s="385"/>
      <c r="D42" s="385"/>
      <c r="E42" s="388"/>
      <c r="F42" s="391"/>
      <c r="G42" s="107" t="s">
        <v>264</v>
      </c>
      <c r="H42" s="4">
        <v>81064025</v>
      </c>
      <c r="I42" s="34" t="s">
        <v>395</v>
      </c>
      <c r="J42" s="4" t="s">
        <v>43</v>
      </c>
      <c r="K42" s="17" t="s">
        <v>1</v>
      </c>
      <c r="L42" s="17">
        <v>1</v>
      </c>
      <c r="M42" s="67">
        <v>7.3</v>
      </c>
      <c r="N42" s="212"/>
      <c r="O42" s="119">
        <v>0.6</v>
      </c>
      <c r="P42" s="119"/>
      <c r="Q42" s="119"/>
      <c r="R42" s="119"/>
      <c r="S42" s="120"/>
      <c r="T42" s="342">
        <v>4.5999999999999996</v>
      </c>
      <c r="U42" s="26" t="s">
        <v>161</v>
      </c>
      <c r="V42" s="4" t="s">
        <v>87</v>
      </c>
      <c r="W42" s="34" t="s">
        <v>349</v>
      </c>
      <c r="X42" s="4" t="s">
        <v>86</v>
      </c>
      <c r="Y42" s="94" t="s">
        <v>348</v>
      </c>
    </row>
    <row r="43" spans="1:25" ht="60" customHeight="1">
      <c r="A43" s="409"/>
      <c r="B43" s="310">
        <v>38</v>
      </c>
      <c r="C43" s="385"/>
      <c r="D43" s="385"/>
      <c r="E43" s="388"/>
      <c r="F43" s="391"/>
      <c r="G43" s="107" t="s">
        <v>265</v>
      </c>
      <c r="H43" s="215">
        <v>70308670</v>
      </c>
      <c r="I43" s="34" t="s">
        <v>383</v>
      </c>
      <c r="J43" s="4" t="s">
        <v>44</v>
      </c>
      <c r="K43" s="17" t="s">
        <v>1</v>
      </c>
      <c r="L43" s="17">
        <v>1</v>
      </c>
      <c r="M43" s="67">
        <v>7.3</v>
      </c>
      <c r="N43" s="212"/>
      <c r="O43" s="119">
        <v>0.9</v>
      </c>
      <c r="P43" s="119"/>
      <c r="Q43" s="119"/>
      <c r="R43" s="119"/>
      <c r="S43" s="120"/>
      <c r="T43" s="342">
        <v>5.38</v>
      </c>
      <c r="U43" s="26" t="s">
        <v>161</v>
      </c>
      <c r="V43" s="4" t="s">
        <v>87</v>
      </c>
      <c r="W43" s="34" t="s">
        <v>349</v>
      </c>
      <c r="X43" s="4" t="s">
        <v>86</v>
      </c>
      <c r="Y43" s="94" t="s">
        <v>348</v>
      </c>
    </row>
    <row r="44" spans="1:25" ht="60" customHeight="1">
      <c r="A44" s="409"/>
      <c r="B44" s="310">
        <v>39</v>
      </c>
      <c r="C44" s="385"/>
      <c r="D44" s="385"/>
      <c r="E44" s="388"/>
      <c r="F44" s="391"/>
      <c r="G44" s="107" t="s">
        <v>266</v>
      </c>
      <c r="H44" s="4">
        <v>83809685</v>
      </c>
      <c r="I44" s="34" t="s">
        <v>375</v>
      </c>
      <c r="J44" s="4" t="s">
        <v>45</v>
      </c>
      <c r="K44" s="17" t="s">
        <v>1</v>
      </c>
      <c r="L44" s="17">
        <v>1</v>
      </c>
      <c r="M44" s="67">
        <v>7.3</v>
      </c>
      <c r="N44" s="212"/>
      <c r="O44" s="119">
        <v>1.1000000000000001</v>
      </c>
      <c r="P44" s="119"/>
      <c r="Q44" s="119"/>
      <c r="R44" s="119"/>
      <c r="S44" s="120"/>
      <c r="T44" s="342">
        <v>13.36</v>
      </c>
      <c r="U44" s="26" t="s">
        <v>161</v>
      </c>
      <c r="V44" s="4" t="s">
        <v>87</v>
      </c>
      <c r="W44" s="34" t="s">
        <v>349</v>
      </c>
      <c r="X44" s="4" t="s">
        <v>86</v>
      </c>
      <c r="Y44" s="94" t="s">
        <v>348</v>
      </c>
    </row>
    <row r="45" spans="1:25" ht="60" customHeight="1">
      <c r="A45" s="409"/>
      <c r="B45" s="311">
        <v>40</v>
      </c>
      <c r="C45" s="385"/>
      <c r="D45" s="385"/>
      <c r="E45" s="388"/>
      <c r="F45" s="391"/>
      <c r="G45" s="107" t="s">
        <v>267</v>
      </c>
      <c r="H45" s="4">
        <v>83809825</v>
      </c>
      <c r="I45" s="34" t="s">
        <v>401</v>
      </c>
      <c r="J45" s="4" t="s">
        <v>46</v>
      </c>
      <c r="K45" s="17" t="s">
        <v>1</v>
      </c>
      <c r="L45" s="17">
        <v>1</v>
      </c>
      <c r="M45" s="67">
        <v>7.3</v>
      </c>
      <c r="N45" s="212"/>
      <c r="O45" s="119">
        <v>0.8</v>
      </c>
      <c r="P45" s="119"/>
      <c r="Q45" s="119"/>
      <c r="R45" s="119"/>
      <c r="S45" s="120"/>
      <c r="T45" s="342">
        <v>5.15</v>
      </c>
      <c r="U45" s="26" t="s">
        <v>161</v>
      </c>
      <c r="V45" s="4" t="s">
        <v>87</v>
      </c>
      <c r="W45" s="34" t="s">
        <v>349</v>
      </c>
      <c r="X45" s="4" t="s">
        <v>86</v>
      </c>
      <c r="Y45" s="94" t="s">
        <v>348</v>
      </c>
    </row>
    <row r="46" spans="1:25" ht="60" customHeight="1">
      <c r="A46" s="409"/>
      <c r="B46" s="310">
        <v>41</v>
      </c>
      <c r="C46" s="385"/>
      <c r="D46" s="385"/>
      <c r="E46" s="388"/>
      <c r="F46" s="391"/>
      <c r="G46" s="107" t="s">
        <v>268</v>
      </c>
      <c r="H46" s="4">
        <v>70308668</v>
      </c>
      <c r="I46" s="34" t="s">
        <v>425</v>
      </c>
      <c r="J46" s="4" t="s">
        <v>47</v>
      </c>
      <c r="K46" s="17" t="s">
        <v>1</v>
      </c>
      <c r="L46" s="17">
        <v>1</v>
      </c>
      <c r="M46" s="67">
        <v>7.3</v>
      </c>
      <c r="N46" s="212"/>
      <c r="O46" s="119">
        <v>0.4</v>
      </c>
      <c r="P46" s="119"/>
      <c r="Q46" s="119"/>
      <c r="R46" s="119"/>
      <c r="S46" s="120"/>
      <c r="T46" s="342">
        <v>5.73</v>
      </c>
      <c r="U46" s="26" t="s">
        <v>161</v>
      </c>
      <c r="V46" s="4" t="s">
        <v>87</v>
      </c>
      <c r="W46" s="34" t="s">
        <v>349</v>
      </c>
      <c r="X46" s="4" t="s">
        <v>86</v>
      </c>
      <c r="Y46" s="94" t="s">
        <v>348</v>
      </c>
    </row>
    <row r="47" spans="1:25" ht="60" customHeight="1">
      <c r="A47" s="448"/>
      <c r="B47" s="310">
        <v>42</v>
      </c>
      <c r="C47" s="422"/>
      <c r="D47" s="422"/>
      <c r="E47" s="423"/>
      <c r="F47" s="420"/>
      <c r="G47" s="107" t="s">
        <v>269</v>
      </c>
      <c r="H47" s="4" t="s">
        <v>404</v>
      </c>
      <c r="I47" s="34" t="s">
        <v>405</v>
      </c>
      <c r="J47" s="4" t="s">
        <v>48</v>
      </c>
      <c r="K47" s="17" t="s">
        <v>1</v>
      </c>
      <c r="L47" s="17">
        <v>1</v>
      </c>
      <c r="M47" s="67">
        <v>7.3</v>
      </c>
      <c r="N47" s="212"/>
      <c r="O47" s="119">
        <v>0.5</v>
      </c>
      <c r="P47" s="119"/>
      <c r="Q47" s="119"/>
      <c r="R47" s="119"/>
      <c r="S47" s="120"/>
      <c r="T47" s="342">
        <v>2.94</v>
      </c>
      <c r="U47" s="26" t="s">
        <v>161</v>
      </c>
      <c r="V47" s="4" t="s">
        <v>87</v>
      </c>
      <c r="W47" s="34" t="s">
        <v>349</v>
      </c>
      <c r="X47" s="4" t="s">
        <v>86</v>
      </c>
      <c r="Y47" s="94" t="s">
        <v>348</v>
      </c>
    </row>
    <row r="48" spans="1:25" ht="60" customHeight="1">
      <c r="A48" s="408" t="s">
        <v>186</v>
      </c>
      <c r="B48" s="311">
        <v>43</v>
      </c>
      <c r="C48" s="449" t="s">
        <v>166</v>
      </c>
      <c r="D48" s="449" t="s">
        <v>0</v>
      </c>
      <c r="E48" s="447" t="s">
        <v>204</v>
      </c>
      <c r="F48" s="419" t="s">
        <v>168</v>
      </c>
      <c r="G48" s="107" t="s">
        <v>270</v>
      </c>
      <c r="H48" s="4">
        <v>97046251</v>
      </c>
      <c r="I48" s="34" t="s">
        <v>403</v>
      </c>
      <c r="J48" s="4" t="s">
        <v>49</v>
      </c>
      <c r="K48" s="17" t="s">
        <v>1</v>
      </c>
      <c r="L48" s="17">
        <v>1</v>
      </c>
      <c r="M48" s="67">
        <v>7.3</v>
      </c>
      <c r="N48" s="212"/>
      <c r="O48" s="119">
        <v>0.4</v>
      </c>
      <c r="P48" s="119"/>
      <c r="Q48" s="119"/>
      <c r="R48" s="119"/>
      <c r="S48" s="120"/>
      <c r="T48" s="342">
        <v>3.51</v>
      </c>
      <c r="U48" s="26" t="s">
        <v>161</v>
      </c>
      <c r="V48" s="4" t="s">
        <v>87</v>
      </c>
      <c r="W48" s="34" t="s">
        <v>349</v>
      </c>
      <c r="X48" s="4" t="s">
        <v>86</v>
      </c>
      <c r="Y48" s="94" t="s">
        <v>348</v>
      </c>
    </row>
    <row r="49" spans="1:25" ht="60" customHeight="1">
      <c r="A49" s="409"/>
      <c r="B49" s="310">
        <v>44</v>
      </c>
      <c r="C49" s="385"/>
      <c r="D49" s="385"/>
      <c r="E49" s="388"/>
      <c r="F49" s="391"/>
      <c r="G49" s="107" t="s">
        <v>271</v>
      </c>
      <c r="H49" s="4">
        <v>93905178</v>
      </c>
      <c r="I49" s="34" t="s">
        <v>377</v>
      </c>
      <c r="J49" s="4" t="s">
        <v>50</v>
      </c>
      <c r="K49" s="17" t="s">
        <v>1</v>
      </c>
      <c r="L49" s="17">
        <v>1</v>
      </c>
      <c r="M49" s="67">
        <v>7.3</v>
      </c>
      <c r="N49" s="212"/>
      <c r="O49" s="119">
        <v>0.4</v>
      </c>
      <c r="P49" s="119"/>
      <c r="Q49" s="119"/>
      <c r="R49" s="119"/>
      <c r="S49" s="120"/>
      <c r="T49" s="342">
        <v>3.4</v>
      </c>
      <c r="U49" s="26" t="s">
        <v>161</v>
      </c>
      <c r="V49" s="4" t="s">
        <v>87</v>
      </c>
      <c r="W49" s="34" t="s">
        <v>349</v>
      </c>
      <c r="X49" s="4" t="s">
        <v>86</v>
      </c>
      <c r="Y49" s="94" t="s">
        <v>348</v>
      </c>
    </row>
    <row r="50" spans="1:25" ht="60" customHeight="1">
      <c r="A50" s="409"/>
      <c r="B50" s="310">
        <v>45</v>
      </c>
      <c r="C50" s="385"/>
      <c r="D50" s="385"/>
      <c r="E50" s="388"/>
      <c r="F50" s="391"/>
      <c r="G50" s="107" t="s">
        <v>272</v>
      </c>
      <c r="H50" s="4">
        <v>83940267</v>
      </c>
      <c r="I50" s="34" t="s">
        <v>421</v>
      </c>
      <c r="J50" s="4" t="s">
        <v>51</v>
      </c>
      <c r="K50" s="17" t="s">
        <v>1</v>
      </c>
      <c r="L50" s="17">
        <v>1</v>
      </c>
      <c r="M50" s="67">
        <v>0.21</v>
      </c>
      <c r="N50" s="212"/>
      <c r="O50" s="119">
        <v>0.21</v>
      </c>
      <c r="P50" s="119"/>
      <c r="Q50" s="119"/>
      <c r="R50" s="119"/>
      <c r="S50" s="120"/>
      <c r="T50" s="342">
        <v>2.38</v>
      </c>
      <c r="U50" s="26" t="s">
        <v>161</v>
      </c>
      <c r="V50" s="4" t="s">
        <v>87</v>
      </c>
      <c r="W50" s="34" t="s">
        <v>349</v>
      </c>
      <c r="X50" s="4" t="s">
        <v>86</v>
      </c>
      <c r="Y50" s="94" t="s">
        <v>348</v>
      </c>
    </row>
    <row r="51" spans="1:25" ht="60" customHeight="1">
      <c r="A51" s="409"/>
      <c r="B51" s="311">
        <v>46</v>
      </c>
      <c r="C51" s="385"/>
      <c r="D51" s="385"/>
      <c r="E51" s="388"/>
      <c r="F51" s="391"/>
      <c r="G51" s="107" t="s">
        <v>273</v>
      </c>
      <c r="H51" s="4">
        <v>95701678</v>
      </c>
      <c r="I51" s="34" t="s">
        <v>387</v>
      </c>
      <c r="J51" s="4" t="s">
        <v>52</v>
      </c>
      <c r="K51" s="17" t="s">
        <v>1</v>
      </c>
      <c r="L51" s="217">
        <v>1</v>
      </c>
      <c r="M51" s="67">
        <v>13.8</v>
      </c>
      <c r="N51" s="212"/>
      <c r="O51" s="119">
        <v>4.5</v>
      </c>
      <c r="P51" s="119"/>
      <c r="Q51" s="119"/>
      <c r="R51" s="119"/>
      <c r="S51" s="120"/>
      <c r="T51" s="342">
        <v>2.94</v>
      </c>
      <c r="U51" s="26" t="s">
        <v>161</v>
      </c>
      <c r="V51" s="4" t="s">
        <v>87</v>
      </c>
      <c r="W51" s="34" t="s">
        <v>349</v>
      </c>
      <c r="X51" s="4" t="s">
        <v>86</v>
      </c>
      <c r="Y51" s="94" t="s">
        <v>348</v>
      </c>
    </row>
    <row r="52" spans="1:25" ht="60" customHeight="1">
      <c r="A52" s="409"/>
      <c r="B52" s="310">
        <v>47</v>
      </c>
      <c r="C52" s="385"/>
      <c r="D52" s="385"/>
      <c r="E52" s="388"/>
      <c r="F52" s="391"/>
      <c r="G52" s="107" t="s">
        <v>274</v>
      </c>
      <c r="H52" s="4">
        <v>91079236</v>
      </c>
      <c r="I52" s="34" t="s">
        <v>394</v>
      </c>
      <c r="J52" s="4" t="s">
        <v>53</v>
      </c>
      <c r="K52" s="17" t="s">
        <v>1</v>
      </c>
      <c r="L52" s="17">
        <v>3</v>
      </c>
      <c r="M52" s="67">
        <v>0.8</v>
      </c>
      <c r="N52" s="212"/>
      <c r="O52" s="119">
        <v>0.8</v>
      </c>
      <c r="P52" s="119"/>
      <c r="Q52" s="119"/>
      <c r="R52" s="119"/>
      <c r="S52" s="120"/>
      <c r="T52" s="342">
        <v>5.7</v>
      </c>
      <c r="U52" s="26" t="s">
        <v>161</v>
      </c>
      <c r="V52" s="4" t="s">
        <v>87</v>
      </c>
      <c r="W52" s="34" t="s">
        <v>349</v>
      </c>
      <c r="X52" s="4" t="s">
        <v>86</v>
      </c>
      <c r="Y52" s="94" t="s">
        <v>348</v>
      </c>
    </row>
    <row r="53" spans="1:25" ht="60" customHeight="1">
      <c r="A53" s="409"/>
      <c r="B53" s="310">
        <v>48</v>
      </c>
      <c r="C53" s="385"/>
      <c r="D53" s="385"/>
      <c r="E53" s="388"/>
      <c r="F53" s="391"/>
      <c r="G53" s="107" t="s">
        <v>275</v>
      </c>
      <c r="H53" s="4">
        <v>90316185</v>
      </c>
      <c r="I53" s="34" t="s">
        <v>432</v>
      </c>
      <c r="J53" s="4" t="s">
        <v>54</v>
      </c>
      <c r="K53" s="17" t="s">
        <v>1</v>
      </c>
      <c r="L53" s="17">
        <v>3</v>
      </c>
      <c r="M53" s="67">
        <v>40</v>
      </c>
      <c r="N53" s="212"/>
      <c r="O53" s="119">
        <v>1.7</v>
      </c>
      <c r="P53" s="119"/>
      <c r="Q53" s="119"/>
      <c r="R53" s="119"/>
      <c r="S53" s="120"/>
      <c r="T53" s="342">
        <v>18.89</v>
      </c>
      <c r="U53" s="26" t="s">
        <v>161</v>
      </c>
      <c r="V53" s="4" t="s">
        <v>87</v>
      </c>
      <c r="W53" s="34" t="s">
        <v>349</v>
      </c>
      <c r="X53" s="4" t="s">
        <v>86</v>
      </c>
      <c r="Y53" s="94" t="s">
        <v>348</v>
      </c>
    </row>
    <row r="54" spans="1:25" ht="60" customHeight="1">
      <c r="A54" s="409"/>
      <c r="B54" s="311">
        <v>49</v>
      </c>
      <c r="C54" s="385"/>
      <c r="D54" s="385"/>
      <c r="E54" s="388"/>
      <c r="F54" s="391"/>
      <c r="G54" s="107" t="s">
        <v>276</v>
      </c>
      <c r="H54" s="4">
        <v>90738635</v>
      </c>
      <c r="I54" s="34" t="s">
        <v>371</v>
      </c>
      <c r="J54" s="4" t="s">
        <v>55</v>
      </c>
      <c r="K54" s="17" t="s">
        <v>1</v>
      </c>
      <c r="L54" s="17">
        <v>3</v>
      </c>
      <c r="M54" s="67">
        <v>40</v>
      </c>
      <c r="N54" s="212"/>
      <c r="O54" s="119">
        <v>0.9</v>
      </c>
      <c r="P54" s="119"/>
      <c r="Q54" s="119"/>
      <c r="R54" s="119"/>
      <c r="S54" s="120"/>
      <c r="T54" s="342">
        <v>12.12</v>
      </c>
      <c r="U54" s="26" t="s">
        <v>161</v>
      </c>
      <c r="V54" s="4" t="s">
        <v>87</v>
      </c>
      <c r="W54" s="34" t="s">
        <v>349</v>
      </c>
      <c r="X54" s="4" t="s">
        <v>86</v>
      </c>
      <c r="Y54" s="94" t="s">
        <v>348</v>
      </c>
    </row>
    <row r="55" spans="1:25" ht="60" customHeight="1">
      <c r="A55" s="409"/>
      <c r="B55" s="310">
        <v>50</v>
      </c>
      <c r="C55" s="385"/>
      <c r="D55" s="385"/>
      <c r="E55" s="388"/>
      <c r="F55" s="391"/>
      <c r="G55" s="107" t="s">
        <v>277</v>
      </c>
      <c r="H55" s="4">
        <v>73938642</v>
      </c>
      <c r="I55" s="34" t="s">
        <v>444</v>
      </c>
      <c r="J55" s="4" t="s">
        <v>56</v>
      </c>
      <c r="K55" s="17" t="s">
        <v>1</v>
      </c>
      <c r="L55" s="17">
        <v>3</v>
      </c>
      <c r="M55" s="67">
        <v>40</v>
      </c>
      <c r="N55" s="212"/>
      <c r="O55" s="119">
        <v>1.7</v>
      </c>
      <c r="P55" s="119"/>
      <c r="Q55" s="119"/>
      <c r="R55" s="119"/>
      <c r="S55" s="120"/>
      <c r="T55" s="342">
        <v>27.5</v>
      </c>
      <c r="U55" s="26" t="s">
        <v>161</v>
      </c>
      <c r="V55" s="4" t="s">
        <v>87</v>
      </c>
      <c r="W55" s="34" t="s">
        <v>349</v>
      </c>
      <c r="X55" s="4" t="s">
        <v>86</v>
      </c>
      <c r="Y55" s="94" t="s">
        <v>348</v>
      </c>
    </row>
    <row r="56" spans="1:25" ht="60" customHeight="1">
      <c r="A56" s="409"/>
      <c r="B56" s="310">
        <v>51</v>
      </c>
      <c r="C56" s="385"/>
      <c r="D56" s="385"/>
      <c r="E56" s="388"/>
      <c r="F56" s="391"/>
      <c r="G56" s="107" t="s">
        <v>278</v>
      </c>
      <c r="H56" s="4">
        <v>91273593</v>
      </c>
      <c r="I56" s="34" t="s">
        <v>373</v>
      </c>
      <c r="J56" s="4" t="s">
        <v>57</v>
      </c>
      <c r="K56" s="17" t="s">
        <v>1</v>
      </c>
      <c r="L56" s="17">
        <v>3</v>
      </c>
      <c r="M56" s="67">
        <v>40</v>
      </c>
      <c r="N56" s="212"/>
      <c r="O56" s="119">
        <v>0.7</v>
      </c>
      <c r="P56" s="119"/>
      <c r="Q56" s="119"/>
      <c r="R56" s="119"/>
      <c r="S56" s="120"/>
      <c r="T56" s="342">
        <v>4.3899999999999997</v>
      </c>
      <c r="U56" s="26" t="s">
        <v>161</v>
      </c>
      <c r="V56" s="4" t="s">
        <v>87</v>
      </c>
      <c r="W56" s="34" t="s">
        <v>349</v>
      </c>
      <c r="X56" s="4" t="s">
        <v>86</v>
      </c>
      <c r="Y56" s="94" t="s">
        <v>348</v>
      </c>
    </row>
    <row r="57" spans="1:25" ht="60" customHeight="1">
      <c r="A57" s="409"/>
      <c r="B57" s="311">
        <v>52</v>
      </c>
      <c r="C57" s="385"/>
      <c r="D57" s="385"/>
      <c r="E57" s="388"/>
      <c r="F57" s="391"/>
      <c r="G57" s="107" t="s">
        <v>279</v>
      </c>
      <c r="H57" s="4">
        <v>91160271</v>
      </c>
      <c r="I57" s="34" t="s">
        <v>365</v>
      </c>
      <c r="J57" s="4" t="s">
        <v>58</v>
      </c>
      <c r="K57" s="17" t="s">
        <v>1</v>
      </c>
      <c r="L57" s="17">
        <v>3</v>
      </c>
      <c r="M57" s="67">
        <v>40</v>
      </c>
      <c r="N57" s="212"/>
      <c r="O57" s="119">
        <v>1.3</v>
      </c>
      <c r="P57" s="119"/>
      <c r="Q57" s="119"/>
      <c r="R57" s="119"/>
      <c r="S57" s="120"/>
      <c r="T57" s="342">
        <v>10.51</v>
      </c>
      <c r="U57" s="26" t="s">
        <v>161</v>
      </c>
      <c r="V57" s="4" t="s">
        <v>87</v>
      </c>
      <c r="W57" s="34" t="s">
        <v>349</v>
      </c>
      <c r="X57" s="4" t="s">
        <v>86</v>
      </c>
      <c r="Y57" s="94" t="s">
        <v>348</v>
      </c>
    </row>
    <row r="58" spans="1:25" ht="60" customHeight="1">
      <c r="A58" s="409"/>
      <c r="B58" s="310">
        <v>53</v>
      </c>
      <c r="C58" s="385"/>
      <c r="D58" s="385"/>
      <c r="E58" s="388"/>
      <c r="F58" s="391"/>
      <c r="G58" s="107" t="s">
        <v>280</v>
      </c>
      <c r="H58" s="4" t="s">
        <v>369</v>
      </c>
      <c r="I58" s="34" t="s">
        <v>370</v>
      </c>
      <c r="J58" s="4" t="s">
        <v>59</v>
      </c>
      <c r="K58" s="17" t="s">
        <v>1</v>
      </c>
      <c r="L58" s="17">
        <v>3</v>
      </c>
      <c r="M58" s="67">
        <v>40</v>
      </c>
      <c r="N58" s="212"/>
      <c r="O58" s="119">
        <v>2</v>
      </c>
      <c r="P58" s="119"/>
      <c r="Q58" s="119"/>
      <c r="R58" s="119"/>
      <c r="S58" s="120"/>
      <c r="T58" s="342">
        <v>16.190000000000001</v>
      </c>
      <c r="U58" s="26" t="s">
        <v>161</v>
      </c>
      <c r="V58" s="4" t="s">
        <v>87</v>
      </c>
      <c r="W58" s="34" t="s">
        <v>349</v>
      </c>
      <c r="X58" s="4" t="s">
        <v>86</v>
      </c>
      <c r="Y58" s="94" t="s">
        <v>348</v>
      </c>
    </row>
    <row r="59" spans="1:25" ht="60" customHeight="1">
      <c r="A59" s="409"/>
      <c r="B59" s="310">
        <v>54</v>
      </c>
      <c r="C59" s="385"/>
      <c r="D59" s="385"/>
      <c r="E59" s="388"/>
      <c r="F59" s="391"/>
      <c r="G59" s="107" t="s">
        <v>281</v>
      </c>
      <c r="H59" s="4">
        <v>96878189</v>
      </c>
      <c r="I59" s="218" t="s">
        <v>364</v>
      </c>
      <c r="J59" s="4" t="s">
        <v>60</v>
      </c>
      <c r="K59" s="17" t="s">
        <v>1</v>
      </c>
      <c r="L59" s="17">
        <v>3</v>
      </c>
      <c r="M59" s="67">
        <v>40</v>
      </c>
      <c r="N59" s="212"/>
      <c r="O59" s="119">
        <v>0.9</v>
      </c>
      <c r="P59" s="119"/>
      <c r="Q59" s="119"/>
      <c r="R59" s="119"/>
      <c r="S59" s="120"/>
      <c r="T59" s="342">
        <v>5.08</v>
      </c>
      <c r="U59" s="26" t="s">
        <v>161</v>
      </c>
      <c r="V59" s="4" t="s">
        <v>87</v>
      </c>
      <c r="W59" s="34" t="s">
        <v>349</v>
      </c>
      <c r="X59" s="4" t="s">
        <v>86</v>
      </c>
      <c r="Y59" s="94" t="s">
        <v>348</v>
      </c>
    </row>
    <row r="60" spans="1:25" ht="60" customHeight="1">
      <c r="A60" s="409"/>
      <c r="B60" s="311">
        <v>55</v>
      </c>
      <c r="C60" s="385"/>
      <c r="D60" s="385"/>
      <c r="E60" s="388"/>
      <c r="F60" s="391"/>
      <c r="G60" s="107" t="s">
        <v>282</v>
      </c>
      <c r="H60" s="4">
        <v>40580823</v>
      </c>
      <c r="I60" s="34" t="s">
        <v>441</v>
      </c>
      <c r="J60" s="4" t="s">
        <v>61</v>
      </c>
      <c r="K60" s="17" t="s">
        <v>1</v>
      </c>
      <c r="L60" s="17">
        <v>3</v>
      </c>
      <c r="M60" s="67">
        <v>40</v>
      </c>
      <c r="N60" s="212"/>
      <c r="O60" s="119">
        <v>1.7</v>
      </c>
      <c r="P60" s="119"/>
      <c r="Q60" s="119"/>
      <c r="R60" s="119"/>
      <c r="S60" s="120"/>
      <c r="T60" s="342">
        <v>9.94</v>
      </c>
      <c r="U60" s="26" t="s">
        <v>161</v>
      </c>
      <c r="V60" s="4" t="s">
        <v>87</v>
      </c>
      <c r="W60" s="34" t="s">
        <v>349</v>
      </c>
      <c r="X60" s="4" t="s">
        <v>86</v>
      </c>
      <c r="Y60" s="94" t="s">
        <v>348</v>
      </c>
    </row>
    <row r="61" spans="1:25" ht="60" customHeight="1">
      <c r="A61" s="409"/>
      <c r="B61" s="310">
        <v>56</v>
      </c>
      <c r="C61" s="385"/>
      <c r="D61" s="385"/>
      <c r="E61" s="388"/>
      <c r="F61" s="391"/>
      <c r="G61" s="107" t="s">
        <v>283</v>
      </c>
      <c r="H61" s="4">
        <v>40580736</v>
      </c>
      <c r="I61" s="34" t="s">
        <v>449</v>
      </c>
      <c r="J61" s="4" t="s">
        <v>62</v>
      </c>
      <c r="K61" s="17" t="s">
        <v>1</v>
      </c>
      <c r="L61" s="17">
        <v>3</v>
      </c>
      <c r="M61" s="67">
        <v>40</v>
      </c>
      <c r="N61" s="212"/>
      <c r="O61" s="119">
        <v>2</v>
      </c>
      <c r="P61" s="119"/>
      <c r="Q61" s="119"/>
      <c r="R61" s="119"/>
      <c r="S61" s="120"/>
      <c r="T61" s="342">
        <v>9.01</v>
      </c>
      <c r="U61" s="26" t="s">
        <v>161</v>
      </c>
      <c r="V61" s="4" t="s">
        <v>87</v>
      </c>
      <c r="W61" s="34" t="s">
        <v>349</v>
      </c>
      <c r="X61" s="4" t="s">
        <v>86</v>
      </c>
      <c r="Y61" s="94" t="s">
        <v>348</v>
      </c>
    </row>
    <row r="62" spans="1:25" ht="60" customHeight="1">
      <c r="A62" s="409"/>
      <c r="B62" s="310">
        <v>57</v>
      </c>
      <c r="C62" s="385"/>
      <c r="D62" s="385"/>
      <c r="E62" s="388"/>
      <c r="F62" s="391"/>
      <c r="G62" s="107" t="s">
        <v>284</v>
      </c>
      <c r="H62" s="4">
        <v>40580821</v>
      </c>
      <c r="I62" s="34" t="s">
        <v>442</v>
      </c>
      <c r="J62" s="4" t="s">
        <v>63</v>
      </c>
      <c r="K62" s="17" t="s">
        <v>1</v>
      </c>
      <c r="L62" s="17">
        <v>3</v>
      </c>
      <c r="M62" s="67">
        <v>40</v>
      </c>
      <c r="N62" s="212"/>
      <c r="O62" s="119">
        <v>1.9</v>
      </c>
      <c r="P62" s="119"/>
      <c r="Q62" s="119"/>
      <c r="R62" s="119"/>
      <c r="S62" s="120"/>
      <c r="T62" s="342">
        <v>10.26</v>
      </c>
      <c r="U62" s="26" t="s">
        <v>161</v>
      </c>
      <c r="V62" s="4" t="s">
        <v>87</v>
      </c>
      <c r="W62" s="34" t="s">
        <v>349</v>
      </c>
      <c r="X62" s="4" t="s">
        <v>86</v>
      </c>
      <c r="Y62" s="94" t="s">
        <v>348</v>
      </c>
    </row>
    <row r="63" spans="1:25" ht="60" customHeight="1">
      <c r="A63" s="409"/>
      <c r="B63" s="311">
        <v>58</v>
      </c>
      <c r="C63" s="385"/>
      <c r="D63" s="385"/>
      <c r="E63" s="388"/>
      <c r="F63" s="391"/>
      <c r="G63" s="107" t="s">
        <v>285</v>
      </c>
      <c r="H63" s="4">
        <v>40580735</v>
      </c>
      <c r="I63" s="34" t="s">
        <v>447</v>
      </c>
      <c r="J63" s="4" t="s">
        <v>64</v>
      </c>
      <c r="K63" s="17" t="s">
        <v>1</v>
      </c>
      <c r="L63" s="17">
        <v>3</v>
      </c>
      <c r="M63" s="67">
        <v>40</v>
      </c>
      <c r="N63" s="212"/>
      <c r="O63" s="119">
        <v>4.0999999999999996</v>
      </c>
      <c r="P63" s="119"/>
      <c r="Q63" s="119"/>
      <c r="R63" s="119"/>
      <c r="S63" s="120"/>
      <c r="T63" s="342">
        <v>24.46</v>
      </c>
      <c r="U63" s="26" t="s">
        <v>161</v>
      </c>
      <c r="V63" s="4" t="s">
        <v>87</v>
      </c>
      <c r="W63" s="34" t="s">
        <v>349</v>
      </c>
      <c r="X63" s="4" t="s">
        <v>86</v>
      </c>
      <c r="Y63" s="94" t="s">
        <v>348</v>
      </c>
    </row>
    <row r="64" spans="1:25" ht="60" customHeight="1">
      <c r="A64" s="409"/>
      <c r="B64" s="310">
        <v>59</v>
      </c>
      <c r="C64" s="385"/>
      <c r="D64" s="385"/>
      <c r="E64" s="388"/>
      <c r="F64" s="391"/>
      <c r="G64" s="107" t="s">
        <v>286</v>
      </c>
      <c r="H64" s="4">
        <v>40580871</v>
      </c>
      <c r="I64" s="34" t="s">
        <v>446</v>
      </c>
      <c r="J64" s="4" t="s">
        <v>65</v>
      </c>
      <c r="K64" s="17" t="s">
        <v>1</v>
      </c>
      <c r="L64" s="17">
        <v>3</v>
      </c>
      <c r="M64" s="67">
        <v>40</v>
      </c>
      <c r="N64" s="212"/>
      <c r="O64" s="119">
        <v>2.5</v>
      </c>
      <c r="P64" s="119"/>
      <c r="Q64" s="119"/>
      <c r="R64" s="119"/>
      <c r="S64" s="120"/>
      <c r="T64" s="342">
        <v>18.600000000000001</v>
      </c>
      <c r="U64" s="26" t="s">
        <v>161</v>
      </c>
      <c r="V64" s="4" t="s">
        <v>87</v>
      </c>
      <c r="W64" s="34" t="s">
        <v>349</v>
      </c>
      <c r="X64" s="4" t="s">
        <v>86</v>
      </c>
      <c r="Y64" s="94" t="s">
        <v>348</v>
      </c>
    </row>
    <row r="65" spans="1:110" ht="60" customHeight="1">
      <c r="A65" s="409"/>
      <c r="B65" s="310">
        <v>60</v>
      </c>
      <c r="C65" s="385"/>
      <c r="D65" s="385"/>
      <c r="E65" s="388"/>
      <c r="F65" s="391"/>
      <c r="G65" s="107" t="s">
        <v>287</v>
      </c>
      <c r="H65" s="4">
        <v>40580726</v>
      </c>
      <c r="I65" s="34" t="s">
        <v>443</v>
      </c>
      <c r="J65" s="4" t="s">
        <v>66</v>
      </c>
      <c r="K65" s="17" t="s">
        <v>1</v>
      </c>
      <c r="L65" s="17">
        <v>3</v>
      </c>
      <c r="M65" s="67">
        <v>40</v>
      </c>
      <c r="N65" s="212"/>
      <c r="O65" s="119">
        <v>1.2</v>
      </c>
      <c r="P65" s="119"/>
      <c r="Q65" s="119"/>
      <c r="R65" s="119"/>
      <c r="S65" s="120"/>
      <c r="T65" s="342">
        <v>6.92</v>
      </c>
      <c r="U65" s="26" t="s">
        <v>161</v>
      </c>
      <c r="V65" s="4" t="s">
        <v>87</v>
      </c>
      <c r="W65" s="34" t="s">
        <v>349</v>
      </c>
      <c r="X65" s="4" t="s">
        <v>86</v>
      </c>
      <c r="Y65" s="94" t="s">
        <v>348</v>
      </c>
    </row>
    <row r="66" spans="1:110" ht="60" customHeight="1">
      <c r="A66" s="409"/>
      <c r="B66" s="311">
        <v>61</v>
      </c>
      <c r="C66" s="385"/>
      <c r="D66" s="385"/>
      <c r="E66" s="388"/>
      <c r="F66" s="391"/>
      <c r="G66" s="107" t="s">
        <v>288</v>
      </c>
      <c r="H66" s="4">
        <v>40580824</v>
      </c>
      <c r="I66" s="34" t="s">
        <v>450</v>
      </c>
      <c r="J66" s="4" t="s">
        <v>67</v>
      </c>
      <c r="K66" s="17" t="s">
        <v>1</v>
      </c>
      <c r="L66" s="17">
        <v>3</v>
      </c>
      <c r="M66" s="67">
        <v>40</v>
      </c>
      <c r="N66" s="212"/>
      <c r="O66" s="119">
        <v>1.3</v>
      </c>
      <c r="P66" s="119"/>
      <c r="Q66" s="119"/>
      <c r="R66" s="119"/>
      <c r="S66" s="120"/>
      <c r="T66" s="342">
        <v>7.98</v>
      </c>
      <c r="U66" s="26" t="s">
        <v>161</v>
      </c>
      <c r="V66" s="4" t="s">
        <v>87</v>
      </c>
      <c r="W66" s="34" t="s">
        <v>349</v>
      </c>
      <c r="X66" s="4" t="s">
        <v>86</v>
      </c>
      <c r="Y66" s="94" t="s">
        <v>348</v>
      </c>
    </row>
    <row r="67" spans="1:110" ht="60" customHeight="1">
      <c r="A67" s="409"/>
      <c r="B67" s="310">
        <v>62</v>
      </c>
      <c r="C67" s="385"/>
      <c r="D67" s="385"/>
      <c r="E67" s="388"/>
      <c r="F67" s="391"/>
      <c r="G67" s="107" t="s">
        <v>289</v>
      </c>
      <c r="H67" s="4">
        <v>67467123</v>
      </c>
      <c r="I67" s="34" t="s">
        <v>437</v>
      </c>
      <c r="J67" s="4" t="s">
        <v>68</v>
      </c>
      <c r="K67" s="17" t="s">
        <v>1</v>
      </c>
      <c r="L67" s="17">
        <v>1</v>
      </c>
      <c r="M67" s="67">
        <v>40</v>
      </c>
      <c r="N67" s="212"/>
      <c r="O67" s="119">
        <v>0.6</v>
      </c>
      <c r="P67" s="119"/>
      <c r="Q67" s="119"/>
      <c r="R67" s="119"/>
      <c r="S67" s="120"/>
      <c r="T67" s="342">
        <v>10.34</v>
      </c>
      <c r="U67" s="26" t="s">
        <v>161</v>
      </c>
      <c r="V67" s="4" t="s">
        <v>87</v>
      </c>
      <c r="W67" s="34" t="s">
        <v>349</v>
      </c>
      <c r="X67" s="4" t="s">
        <v>86</v>
      </c>
      <c r="Y67" s="94" t="s">
        <v>348</v>
      </c>
    </row>
    <row r="68" spans="1:110" ht="60" customHeight="1">
      <c r="A68" s="409"/>
      <c r="B68" s="310">
        <v>63</v>
      </c>
      <c r="C68" s="385"/>
      <c r="D68" s="385"/>
      <c r="E68" s="388"/>
      <c r="F68" s="391"/>
      <c r="G68" s="107" t="s">
        <v>290</v>
      </c>
      <c r="H68" s="4">
        <v>40580728</v>
      </c>
      <c r="I68" s="34" t="s">
        <v>440</v>
      </c>
      <c r="J68" s="4" t="s">
        <v>69</v>
      </c>
      <c r="K68" s="17" t="s">
        <v>1</v>
      </c>
      <c r="L68" s="17">
        <v>3</v>
      </c>
      <c r="M68" s="67">
        <v>40</v>
      </c>
      <c r="N68" s="212"/>
      <c r="O68" s="119">
        <v>1.3</v>
      </c>
      <c r="P68" s="119"/>
      <c r="Q68" s="119"/>
      <c r="R68" s="119"/>
      <c r="S68" s="120"/>
      <c r="T68" s="342">
        <v>33.15</v>
      </c>
      <c r="U68" s="26" t="s">
        <v>161</v>
      </c>
      <c r="V68" s="4" t="s">
        <v>87</v>
      </c>
      <c r="W68" s="34" t="s">
        <v>349</v>
      </c>
      <c r="X68" s="4" t="s">
        <v>86</v>
      </c>
      <c r="Y68" s="94" t="s">
        <v>348</v>
      </c>
    </row>
    <row r="69" spans="1:110" ht="60" customHeight="1">
      <c r="A69" s="409"/>
      <c r="B69" s="311">
        <v>64</v>
      </c>
      <c r="C69" s="385"/>
      <c r="D69" s="385"/>
      <c r="E69" s="388"/>
      <c r="F69" s="391"/>
      <c r="G69" s="107" t="s">
        <v>291</v>
      </c>
      <c r="H69" s="4">
        <v>40580727</v>
      </c>
      <c r="I69" s="34" t="s">
        <v>448</v>
      </c>
      <c r="J69" s="4" t="s">
        <v>70</v>
      </c>
      <c r="K69" s="17" t="s">
        <v>1</v>
      </c>
      <c r="L69" s="17">
        <v>3</v>
      </c>
      <c r="M69" s="67">
        <v>40</v>
      </c>
      <c r="N69" s="212"/>
      <c r="O69" s="119">
        <v>2</v>
      </c>
      <c r="P69" s="119"/>
      <c r="Q69" s="119"/>
      <c r="R69" s="119"/>
      <c r="S69" s="120"/>
      <c r="T69" s="342">
        <v>10.86</v>
      </c>
      <c r="U69" s="26" t="s">
        <v>161</v>
      </c>
      <c r="V69" s="4" t="s">
        <v>87</v>
      </c>
      <c r="W69" s="34" t="s">
        <v>349</v>
      </c>
      <c r="X69" s="4" t="s">
        <v>86</v>
      </c>
      <c r="Y69" s="94" t="s">
        <v>348</v>
      </c>
    </row>
    <row r="70" spans="1:110" ht="60" customHeight="1">
      <c r="A70" s="448"/>
      <c r="B70" s="310">
        <v>65</v>
      </c>
      <c r="C70" s="422"/>
      <c r="D70" s="422"/>
      <c r="E70" s="423"/>
      <c r="F70" s="420"/>
      <c r="G70" s="107" t="s">
        <v>292</v>
      </c>
      <c r="H70" s="4">
        <v>68654513</v>
      </c>
      <c r="I70" s="34" t="s">
        <v>439</v>
      </c>
      <c r="J70" s="4" t="s">
        <v>71</v>
      </c>
      <c r="K70" s="17" t="s">
        <v>1</v>
      </c>
      <c r="L70" s="17">
        <v>3</v>
      </c>
      <c r="M70" s="67">
        <v>40</v>
      </c>
      <c r="N70" s="212"/>
      <c r="O70" s="119">
        <v>3.8</v>
      </c>
      <c r="P70" s="119"/>
      <c r="Q70" s="119"/>
      <c r="R70" s="119"/>
      <c r="S70" s="120"/>
      <c r="T70" s="342">
        <v>21.5</v>
      </c>
      <c r="U70" s="26" t="s">
        <v>161</v>
      </c>
      <c r="V70" s="4" t="s">
        <v>87</v>
      </c>
      <c r="W70" s="34" t="s">
        <v>349</v>
      </c>
      <c r="X70" s="4" t="s">
        <v>86</v>
      </c>
      <c r="Y70" s="94" t="s">
        <v>348</v>
      </c>
    </row>
    <row r="71" spans="1:110" s="9" customFormat="1" ht="60" customHeight="1" thickBot="1">
      <c r="A71" s="408" t="s">
        <v>186</v>
      </c>
      <c r="B71" s="310">
        <v>66</v>
      </c>
      <c r="C71" s="431" t="s">
        <v>166</v>
      </c>
      <c r="D71" s="431" t="s">
        <v>0</v>
      </c>
      <c r="E71" s="480" t="s">
        <v>204</v>
      </c>
      <c r="F71" s="427" t="s">
        <v>168</v>
      </c>
      <c r="G71" s="107" t="s">
        <v>293</v>
      </c>
      <c r="H71" s="4">
        <v>90224689</v>
      </c>
      <c r="I71" s="34" t="s">
        <v>368</v>
      </c>
      <c r="J71" s="4" t="s">
        <v>72</v>
      </c>
      <c r="K71" s="17" t="s">
        <v>1</v>
      </c>
      <c r="L71" s="17">
        <v>3</v>
      </c>
      <c r="M71" s="67">
        <v>40</v>
      </c>
      <c r="N71" s="212"/>
      <c r="O71" s="119">
        <v>0.8</v>
      </c>
      <c r="P71" s="119"/>
      <c r="Q71" s="119"/>
      <c r="R71" s="119"/>
      <c r="S71" s="120"/>
      <c r="T71" s="342">
        <v>11.56</v>
      </c>
      <c r="U71" s="26" t="s">
        <v>161</v>
      </c>
      <c r="V71" s="4" t="s">
        <v>87</v>
      </c>
      <c r="W71" s="34" t="s">
        <v>349</v>
      </c>
      <c r="X71" s="4" t="s">
        <v>86</v>
      </c>
      <c r="Y71" s="94" t="s">
        <v>348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</row>
    <row r="72" spans="1:110" ht="60" customHeight="1">
      <c r="A72" s="409"/>
      <c r="B72" s="311">
        <v>67</v>
      </c>
      <c r="C72" s="431"/>
      <c r="D72" s="431"/>
      <c r="E72" s="480"/>
      <c r="F72" s="427"/>
      <c r="G72" s="107" t="s">
        <v>294</v>
      </c>
      <c r="H72" s="4">
        <v>67467108</v>
      </c>
      <c r="I72" s="34" t="s">
        <v>438</v>
      </c>
      <c r="J72" s="4" t="s">
        <v>73</v>
      </c>
      <c r="K72" s="17" t="s">
        <v>1</v>
      </c>
      <c r="L72" s="17">
        <v>1</v>
      </c>
      <c r="M72" s="67">
        <v>40</v>
      </c>
      <c r="N72" s="212"/>
      <c r="O72" s="119">
        <v>0.6</v>
      </c>
      <c r="P72" s="119"/>
      <c r="Q72" s="119"/>
      <c r="R72" s="119"/>
      <c r="S72" s="120"/>
      <c r="T72" s="342">
        <v>3.79</v>
      </c>
      <c r="U72" s="26" t="s">
        <v>161</v>
      </c>
      <c r="V72" s="4" t="s">
        <v>87</v>
      </c>
      <c r="W72" s="34" t="s">
        <v>349</v>
      </c>
      <c r="X72" s="4" t="s">
        <v>86</v>
      </c>
      <c r="Y72" s="94" t="s">
        <v>348</v>
      </c>
    </row>
    <row r="73" spans="1:110" ht="60" customHeight="1">
      <c r="A73" s="409"/>
      <c r="B73" s="310">
        <v>68</v>
      </c>
      <c r="C73" s="431"/>
      <c r="D73" s="431"/>
      <c r="E73" s="480"/>
      <c r="F73" s="427"/>
      <c r="G73" s="107" t="s">
        <v>295</v>
      </c>
      <c r="H73" s="4">
        <v>90408831</v>
      </c>
      <c r="I73" s="34" t="s">
        <v>372</v>
      </c>
      <c r="J73" s="4" t="s">
        <v>74</v>
      </c>
      <c r="K73" s="17" t="s">
        <v>1</v>
      </c>
      <c r="L73" s="17">
        <v>3</v>
      </c>
      <c r="M73" s="67">
        <v>40</v>
      </c>
      <c r="N73" s="212"/>
      <c r="O73" s="119">
        <v>0.5</v>
      </c>
      <c r="P73" s="119"/>
      <c r="Q73" s="119"/>
      <c r="R73" s="119"/>
      <c r="S73" s="120"/>
      <c r="T73" s="342">
        <v>5.62</v>
      </c>
      <c r="U73" s="26" t="s">
        <v>161</v>
      </c>
      <c r="V73" s="4" t="s">
        <v>87</v>
      </c>
      <c r="W73" s="34" t="s">
        <v>349</v>
      </c>
      <c r="X73" s="4" t="s">
        <v>86</v>
      </c>
      <c r="Y73" s="94" t="s">
        <v>348</v>
      </c>
    </row>
    <row r="74" spans="1:110" ht="60" customHeight="1">
      <c r="A74" s="409"/>
      <c r="B74" s="310">
        <v>69</v>
      </c>
      <c r="C74" s="431"/>
      <c r="D74" s="431"/>
      <c r="E74" s="480"/>
      <c r="F74" s="427"/>
      <c r="G74" s="107" t="s">
        <v>296</v>
      </c>
      <c r="H74" s="4">
        <v>94829233</v>
      </c>
      <c r="I74" s="34" t="s">
        <v>366</v>
      </c>
      <c r="J74" s="4" t="s">
        <v>75</v>
      </c>
      <c r="K74" s="17" t="s">
        <v>1</v>
      </c>
      <c r="L74" s="17">
        <v>3</v>
      </c>
      <c r="M74" s="67">
        <v>7</v>
      </c>
      <c r="N74" s="212"/>
      <c r="O74" s="119">
        <v>4</v>
      </c>
      <c r="P74" s="119"/>
      <c r="Q74" s="119"/>
      <c r="R74" s="119"/>
      <c r="S74" s="120"/>
      <c r="T74" s="342">
        <v>8.08</v>
      </c>
      <c r="U74" s="26" t="s">
        <v>161</v>
      </c>
      <c r="V74" s="4" t="s">
        <v>87</v>
      </c>
      <c r="W74" s="34" t="s">
        <v>349</v>
      </c>
      <c r="X74" s="4" t="s">
        <v>86</v>
      </c>
      <c r="Y74" s="94" t="s">
        <v>348</v>
      </c>
    </row>
    <row r="75" spans="1:110" ht="60" customHeight="1">
      <c r="A75" s="409"/>
      <c r="B75" s="311">
        <v>70</v>
      </c>
      <c r="C75" s="431"/>
      <c r="D75" s="431"/>
      <c r="E75" s="480"/>
      <c r="F75" s="427"/>
      <c r="G75" s="107" t="s">
        <v>297</v>
      </c>
      <c r="H75" s="4">
        <v>83533783</v>
      </c>
      <c r="I75" s="34" t="s">
        <v>367</v>
      </c>
      <c r="J75" s="4" t="s">
        <v>76</v>
      </c>
      <c r="K75" s="17" t="s">
        <v>2</v>
      </c>
      <c r="L75" s="17">
        <v>1</v>
      </c>
      <c r="M75" s="67">
        <v>3.6</v>
      </c>
      <c r="N75" s="212"/>
      <c r="O75" s="119"/>
      <c r="P75" s="119">
        <v>0.9</v>
      </c>
      <c r="Q75" s="119"/>
      <c r="R75" s="119"/>
      <c r="S75" s="120"/>
      <c r="T75" s="342">
        <v>1.55</v>
      </c>
      <c r="U75" s="26" t="s">
        <v>161</v>
      </c>
      <c r="V75" s="4" t="s">
        <v>87</v>
      </c>
      <c r="W75" s="34" t="s">
        <v>349</v>
      </c>
      <c r="X75" s="4" t="s">
        <v>86</v>
      </c>
      <c r="Y75" s="94" t="s">
        <v>348</v>
      </c>
    </row>
    <row r="76" spans="1:110" ht="60" customHeight="1">
      <c r="A76" s="409"/>
      <c r="B76" s="310">
        <v>71</v>
      </c>
      <c r="C76" s="431"/>
      <c r="D76" s="431"/>
      <c r="E76" s="480"/>
      <c r="F76" s="427"/>
      <c r="G76" s="107" t="s">
        <v>298</v>
      </c>
      <c r="H76" s="4">
        <v>40580805</v>
      </c>
      <c r="I76" s="34" t="s">
        <v>445</v>
      </c>
      <c r="J76" s="4" t="s">
        <v>77</v>
      </c>
      <c r="K76" s="17" t="s">
        <v>1</v>
      </c>
      <c r="L76" s="17">
        <v>3</v>
      </c>
      <c r="M76" s="67">
        <v>11.5</v>
      </c>
      <c r="N76" s="212"/>
      <c r="O76" s="119">
        <v>11.5</v>
      </c>
      <c r="P76" s="119"/>
      <c r="Q76" s="119"/>
      <c r="R76" s="119"/>
      <c r="S76" s="120"/>
      <c r="T76" s="342">
        <v>13.4</v>
      </c>
      <c r="U76" s="26" t="s">
        <v>161</v>
      </c>
      <c r="V76" s="4" t="s">
        <v>87</v>
      </c>
      <c r="W76" s="34" t="s">
        <v>349</v>
      </c>
      <c r="X76" s="4" t="s">
        <v>86</v>
      </c>
      <c r="Y76" s="94" t="s">
        <v>348</v>
      </c>
    </row>
    <row r="77" spans="1:110" ht="60" customHeight="1">
      <c r="A77" s="409"/>
      <c r="B77" s="310">
        <v>72</v>
      </c>
      <c r="C77" s="431"/>
      <c r="D77" s="431"/>
      <c r="E77" s="480"/>
      <c r="F77" s="427"/>
      <c r="G77" s="107" t="s">
        <v>299</v>
      </c>
      <c r="H77" s="4">
        <v>92312281</v>
      </c>
      <c r="I77" s="34" t="s">
        <v>374</v>
      </c>
      <c r="J77" s="4" t="s">
        <v>78</v>
      </c>
      <c r="K77" s="17" t="s">
        <v>1</v>
      </c>
      <c r="L77" s="17">
        <v>1</v>
      </c>
      <c r="M77" s="67">
        <v>0.9</v>
      </c>
      <c r="N77" s="212"/>
      <c r="O77" s="119">
        <v>0.21</v>
      </c>
      <c r="P77" s="119"/>
      <c r="Q77" s="119"/>
      <c r="R77" s="119"/>
      <c r="S77" s="120"/>
      <c r="T77" s="342">
        <v>0.82</v>
      </c>
      <c r="U77" s="26" t="s">
        <v>161</v>
      </c>
      <c r="V77" s="4" t="s">
        <v>87</v>
      </c>
      <c r="W77" s="34" t="s">
        <v>349</v>
      </c>
      <c r="X77" s="4" t="s">
        <v>86</v>
      </c>
      <c r="Y77" s="94" t="s">
        <v>348</v>
      </c>
    </row>
    <row r="78" spans="1:110" ht="60" customHeight="1">
      <c r="A78" s="409"/>
      <c r="B78" s="311">
        <v>73</v>
      </c>
      <c r="C78" s="431"/>
      <c r="D78" s="431"/>
      <c r="E78" s="480"/>
      <c r="F78" s="427"/>
      <c r="G78" s="107" t="s">
        <v>300</v>
      </c>
      <c r="H78" s="215" t="s">
        <v>436</v>
      </c>
      <c r="I78" s="216" t="s">
        <v>435</v>
      </c>
      <c r="J78" s="215">
        <v>7056125</v>
      </c>
      <c r="K78" s="217" t="s">
        <v>2</v>
      </c>
      <c r="L78" s="217">
        <v>3</v>
      </c>
      <c r="M78" s="222">
        <v>33</v>
      </c>
      <c r="N78" s="213"/>
      <c r="O78" s="121"/>
      <c r="P78" s="121">
        <v>33</v>
      </c>
      <c r="Q78" s="121"/>
      <c r="R78" s="121"/>
      <c r="S78" s="122"/>
      <c r="T78" s="342">
        <v>0.01</v>
      </c>
      <c r="U78" s="26" t="s">
        <v>161</v>
      </c>
      <c r="V78" s="4" t="s">
        <v>87</v>
      </c>
      <c r="W78" s="34" t="s">
        <v>349</v>
      </c>
      <c r="X78" s="4" t="s">
        <v>86</v>
      </c>
      <c r="Y78" s="94" t="s">
        <v>348</v>
      </c>
    </row>
    <row r="79" spans="1:110" ht="60" customHeight="1">
      <c r="A79" s="409"/>
      <c r="B79" s="310">
        <v>74</v>
      </c>
      <c r="C79" s="431"/>
      <c r="D79" s="431"/>
      <c r="E79" s="480"/>
      <c r="F79" s="427"/>
      <c r="G79" s="107" t="s">
        <v>301</v>
      </c>
      <c r="H79" s="215">
        <v>94749977</v>
      </c>
      <c r="I79" s="216" t="s">
        <v>458</v>
      </c>
      <c r="J79" s="216" t="s">
        <v>82</v>
      </c>
      <c r="K79" s="217" t="s">
        <v>81</v>
      </c>
      <c r="L79" s="217">
        <v>3</v>
      </c>
      <c r="M79" s="222">
        <v>40</v>
      </c>
      <c r="N79" s="213"/>
      <c r="O79" s="121"/>
      <c r="P79" s="121"/>
      <c r="Q79" s="121"/>
      <c r="R79" s="121"/>
      <c r="S79" s="122">
        <v>10</v>
      </c>
      <c r="T79" s="342">
        <v>23.35</v>
      </c>
      <c r="U79" s="26" t="s">
        <v>161</v>
      </c>
      <c r="V79" s="102" t="s">
        <v>88</v>
      </c>
      <c r="W79" s="34" t="s">
        <v>349</v>
      </c>
      <c r="X79" s="4" t="s">
        <v>86</v>
      </c>
      <c r="Y79" s="94" t="s">
        <v>348</v>
      </c>
    </row>
    <row r="80" spans="1:110" ht="60" customHeight="1">
      <c r="A80" s="409"/>
      <c r="B80" s="310">
        <v>75</v>
      </c>
      <c r="C80" s="431"/>
      <c r="D80" s="431"/>
      <c r="E80" s="480"/>
      <c r="F80" s="427"/>
      <c r="G80" s="107" t="s">
        <v>302</v>
      </c>
      <c r="H80" s="219">
        <v>322056094130</v>
      </c>
      <c r="I80" s="216" t="s">
        <v>457</v>
      </c>
      <c r="J80" s="216" t="s">
        <v>83</v>
      </c>
      <c r="K80" s="217" t="s">
        <v>1</v>
      </c>
      <c r="L80" s="217">
        <v>3</v>
      </c>
      <c r="M80" s="222">
        <v>34.6</v>
      </c>
      <c r="N80" s="213"/>
      <c r="O80" s="121">
        <v>32.9</v>
      </c>
      <c r="P80" s="121"/>
      <c r="Q80" s="121"/>
      <c r="R80" s="121"/>
      <c r="S80" s="122"/>
      <c r="T80" s="342">
        <v>3.06</v>
      </c>
      <c r="U80" s="26" t="s">
        <v>161</v>
      </c>
      <c r="V80" s="4" t="s">
        <v>87</v>
      </c>
      <c r="W80" s="34" t="s">
        <v>349</v>
      </c>
      <c r="X80" s="4" t="s">
        <v>86</v>
      </c>
      <c r="Y80" s="94" t="s">
        <v>348</v>
      </c>
    </row>
    <row r="81" spans="1:25" ht="60" customHeight="1">
      <c r="A81" s="409"/>
      <c r="B81" s="311">
        <v>76</v>
      </c>
      <c r="C81" s="431"/>
      <c r="D81" s="431"/>
      <c r="E81" s="480"/>
      <c r="F81" s="427"/>
      <c r="G81" s="107" t="s">
        <v>303</v>
      </c>
      <c r="H81" s="215">
        <v>94182970</v>
      </c>
      <c r="I81" s="216" t="s">
        <v>451</v>
      </c>
      <c r="J81" s="216" t="s">
        <v>84</v>
      </c>
      <c r="K81" s="217" t="s">
        <v>1</v>
      </c>
      <c r="L81" s="217">
        <v>3</v>
      </c>
      <c r="M81" s="222">
        <v>1</v>
      </c>
      <c r="N81" s="213"/>
      <c r="O81" s="121">
        <v>1</v>
      </c>
      <c r="P81" s="121"/>
      <c r="Q81" s="121"/>
      <c r="R81" s="121"/>
      <c r="S81" s="122"/>
      <c r="T81" s="342">
        <v>1.38</v>
      </c>
      <c r="U81" s="26" t="s">
        <v>161</v>
      </c>
      <c r="V81" s="4" t="s">
        <v>87</v>
      </c>
      <c r="W81" s="34" t="s">
        <v>349</v>
      </c>
      <c r="X81" s="4" t="s">
        <v>86</v>
      </c>
      <c r="Y81" s="94" t="s">
        <v>348</v>
      </c>
    </row>
    <row r="82" spans="1:25" ht="60" customHeight="1" thickBot="1">
      <c r="A82" s="410"/>
      <c r="B82" s="312">
        <v>76</v>
      </c>
      <c r="C82" s="432"/>
      <c r="D82" s="432"/>
      <c r="E82" s="481"/>
      <c r="F82" s="428"/>
      <c r="G82" s="223" t="s">
        <v>453</v>
      </c>
      <c r="H82" s="224">
        <v>54154191</v>
      </c>
      <c r="I82" s="225" t="s">
        <v>454</v>
      </c>
      <c r="J82" s="225" t="s">
        <v>455</v>
      </c>
      <c r="K82" s="226" t="s">
        <v>452</v>
      </c>
      <c r="L82" s="226">
        <v>3</v>
      </c>
      <c r="M82" s="227">
        <v>17</v>
      </c>
      <c r="N82" s="214">
        <v>1.5</v>
      </c>
      <c r="O82" s="123"/>
      <c r="P82" s="123"/>
      <c r="Q82" s="123"/>
      <c r="R82" s="123"/>
      <c r="S82" s="124"/>
      <c r="T82" s="343">
        <v>3.35</v>
      </c>
      <c r="U82" s="112" t="s">
        <v>456</v>
      </c>
      <c r="V82" s="108" t="s">
        <v>88</v>
      </c>
      <c r="W82" s="109" t="s">
        <v>349</v>
      </c>
      <c r="X82" s="110" t="s">
        <v>86</v>
      </c>
      <c r="Y82" s="111" t="s">
        <v>348</v>
      </c>
    </row>
    <row r="83" spans="1:25" s="11" customFormat="1" ht="42" customHeight="1" thickBot="1">
      <c r="A83" s="405"/>
      <c r="B83" s="406"/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7"/>
      <c r="N83" s="125" t="s">
        <v>530</v>
      </c>
      <c r="O83" s="126">
        <f>SUM(O6:O81)</f>
        <v>120.11999999999998</v>
      </c>
      <c r="P83" s="127">
        <f t="shared" ref="P83:S83" si="0">SUM(P6:P81)</f>
        <v>33.9</v>
      </c>
      <c r="Q83" s="127">
        <f t="shared" si="0"/>
        <v>0</v>
      </c>
      <c r="R83" s="127">
        <f t="shared" si="0"/>
        <v>0</v>
      </c>
      <c r="S83" s="128">
        <f t="shared" si="0"/>
        <v>10</v>
      </c>
      <c r="T83" s="257">
        <v>571.86999999999989</v>
      </c>
      <c r="U83" s="378"/>
      <c r="V83" s="378"/>
      <c r="W83" s="378"/>
      <c r="X83" s="378"/>
      <c r="Y83" s="379"/>
    </row>
    <row r="84" spans="1:25" ht="27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T84" s="2"/>
      <c r="U84" s="2"/>
      <c r="V84" s="2"/>
      <c r="W84" s="2"/>
      <c r="X84" s="2"/>
      <c r="Y84" s="2"/>
    </row>
    <row r="85" spans="1:25" ht="27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T85" s="2"/>
      <c r="U85" s="2"/>
      <c r="V85" s="2"/>
      <c r="W85" s="2"/>
      <c r="X85" s="2"/>
      <c r="Y85" s="2"/>
    </row>
    <row r="86" spans="1:25" ht="27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T86" s="2"/>
      <c r="U86" s="2"/>
      <c r="V86" s="2"/>
      <c r="W86" s="2"/>
      <c r="X86" s="2"/>
      <c r="Y86" s="2"/>
    </row>
    <row r="87" spans="1:25" ht="27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T87" s="2"/>
      <c r="U87" s="2"/>
      <c r="V87" s="2"/>
      <c r="W87" s="2"/>
      <c r="X87" s="2"/>
      <c r="Y87" s="2"/>
    </row>
  </sheetData>
  <mergeCells count="45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Y3:Y4"/>
    <mergeCell ref="I3:I4"/>
    <mergeCell ref="J3:J4"/>
    <mergeCell ref="K3:K4"/>
    <mergeCell ref="L3:L4"/>
    <mergeCell ref="M3:M4"/>
    <mergeCell ref="X3:X4"/>
    <mergeCell ref="A5:Y5"/>
    <mergeCell ref="A6:A24"/>
    <mergeCell ref="C6:C24"/>
    <mergeCell ref="D6:D24"/>
    <mergeCell ref="E6:E24"/>
    <mergeCell ref="F6:F24"/>
    <mergeCell ref="N3:S3"/>
    <mergeCell ref="T3:T4"/>
    <mergeCell ref="U3:U4"/>
    <mergeCell ref="V3:V4"/>
    <mergeCell ref="W3:W4"/>
    <mergeCell ref="A48:A70"/>
    <mergeCell ref="C48:C70"/>
    <mergeCell ref="D48:D70"/>
    <mergeCell ref="E48:E70"/>
    <mergeCell ref="F48:F70"/>
    <mergeCell ref="A25:A47"/>
    <mergeCell ref="C25:C47"/>
    <mergeCell ref="D25:D47"/>
    <mergeCell ref="E25:E47"/>
    <mergeCell ref="F25:F47"/>
    <mergeCell ref="U83:Y83"/>
    <mergeCell ref="A71:A82"/>
    <mergeCell ref="C71:C82"/>
    <mergeCell ref="D71:D82"/>
    <mergeCell ref="E71:E82"/>
    <mergeCell ref="F71:F82"/>
    <mergeCell ref="A83:M83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"/>
  <sheetViews>
    <sheetView workbookViewId="0">
      <selection sqref="A1:Y1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7" ht="35.25" customHeight="1" thickBot="1">
      <c r="A1" s="411" t="s">
        <v>553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7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7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7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7" ht="42" customHeight="1" thickBot="1">
      <c r="A5" s="380" t="s">
        <v>213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2"/>
    </row>
    <row r="6" spans="1:27" ht="57" customHeight="1">
      <c r="A6" s="357" t="s">
        <v>187</v>
      </c>
      <c r="B6" s="309">
        <v>1</v>
      </c>
      <c r="C6" s="384" t="s">
        <v>166</v>
      </c>
      <c r="D6" s="384" t="s">
        <v>0</v>
      </c>
      <c r="E6" s="387" t="s">
        <v>204</v>
      </c>
      <c r="F6" s="390" t="s">
        <v>169</v>
      </c>
      <c r="G6" s="103" t="s">
        <v>304</v>
      </c>
      <c r="H6" s="105">
        <v>67473095</v>
      </c>
      <c r="I6" s="105" t="s">
        <v>540</v>
      </c>
      <c r="J6" s="105">
        <v>7056002</v>
      </c>
      <c r="K6" s="228" t="s">
        <v>2</v>
      </c>
      <c r="L6" s="228">
        <v>3</v>
      </c>
      <c r="M6" s="229">
        <v>40</v>
      </c>
      <c r="N6" s="129"/>
      <c r="O6" s="130"/>
      <c r="P6" s="130">
        <v>40</v>
      </c>
      <c r="Q6" s="130"/>
      <c r="R6" s="130"/>
      <c r="S6" s="131"/>
      <c r="T6" s="258">
        <v>27.73</v>
      </c>
      <c r="U6" s="103" t="s">
        <v>161</v>
      </c>
      <c r="V6" s="104" t="s">
        <v>87</v>
      </c>
      <c r="W6" s="105" t="s">
        <v>349</v>
      </c>
      <c r="X6" s="104" t="s">
        <v>86</v>
      </c>
      <c r="Y6" s="106" t="s">
        <v>348</v>
      </c>
      <c r="AA6" s="52"/>
    </row>
    <row r="7" spans="1:27" ht="57" customHeight="1">
      <c r="A7" s="383"/>
      <c r="B7" s="313">
        <v>2</v>
      </c>
      <c r="C7" s="385"/>
      <c r="D7" s="385"/>
      <c r="E7" s="388"/>
      <c r="F7" s="391"/>
      <c r="G7" s="107" t="s">
        <v>304</v>
      </c>
      <c r="H7" s="38">
        <v>322056178535</v>
      </c>
      <c r="I7" s="34" t="s">
        <v>541</v>
      </c>
      <c r="J7" s="34">
        <v>7056003</v>
      </c>
      <c r="K7" s="20" t="s">
        <v>2</v>
      </c>
      <c r="L7" s="20">
        <v>3</v>
      </c>
      <c r="M7" s="230">
        <v>40</v>
      </c>
      <c r="N7" s="132"/>
      <c r="O7" s="133"/>
      <c r="P7" s="133">
        <v>40</v>
      </c>
      <c r="Q7" s="133"/>
      <c r="R7" s="133"/>
      <c r="S7" s="134"/>
      <c r="T7" s="259">
        <v>19.059999999999999</v>
      </c>
      <c r="U7" s="107" t="s">
        <v>161</v>
      </c>
      <c r="V7" s="4" t="s">
        <v>87</v>
      </c>
      <c r="W7" s="34" t="s">
        <v>349</v>
      </c>
      <c r="X7" s="4" t="s">
        <v>86</v>
      </c>
      <c r="Y7" s="94" t="s">
        <v>348</v>
      </c>
    </row>
    <row r="8" spans="1:27" ht="57" customHeight="1">
      <c r="A8" s="383"/>
      <c r="B8" s="311">
        <v>3</v>
      </c>
      <c r="C8" s="385"/>
      <c r="D8" s="385"/>
      <c r="E8" s="388"/>
      <c r="F8" s="391"/>
      <c r="G8" s="107" t="s">
        <v>305</v>
      </c>
      <c r="H8" s="38">
        <v>322056257755</v>
      </c>
      <c r="I8" s="34" t="s">
        <v>545</v>
      </c>
      <c r="J8" s="34">
        <v>7056005</v>
      </c>
      <c r="K8" s="20" t="s">
        <v>2</v>
      </c>
      <c r="L8" s="20">
        <v>3</v>
      </c>
      <c r="M8" s="230">
        <v>40</v>
      </c>
      <c r="N8" s="132"/>
      <c r="O8" s="133"/>
      <c r="P8" s="133">
        <v>40</v>
      </c>
      <c r="Q8" s="133"/>
      <c r="R8" s="133"/>
      <c r="S8" s="134"/>
      <c r="T8" s="259">
        <v>22.08</v>
      </c>
      <c r="U8" s="107" t="s">
        <v>161</v>
      </c>
      <c r="V8" s="4" t="s">
        <v>87</v>
      </c>
      <c r="W8" s="34" t="s">
        <v>349</v>
      </c>
      <c r="X8" s="4" t="s">
        <v>86</v>
      </c>
      <c r="Y8" s="94" t="s">
        <v>348</v>
      </c>
    </row>
    <row r="9" spans="1:27" ht="57" customHeight="1">
      <c r="A9" s="383"/>
      <c r="B9" s="310">
        <v>4</v>
      </c>
      <c r="C9" s="385"/>
      <c r="D9" s="385"/>
      <c r="E9" s="388"/>
      <c r="F9" s="391"/>
      <c r="G9" s="107" t="s">
        <v>463</v>
      </c>
      <c r="H9" s="34" t="s">
        <v>459</v>
      </c>
      <c r="I9" s="34" t="s">
        <v>539</v>
      </c>
      <c r="J9" s="34">
        <v>7056010</v>
      </c>
      <c r="K9" s="20" t="s">
        <v>2</v>
      </c>
      <c r="L9" s="20">
        <v>3</v>
      </c>
      <c r="M9" s="230">
        <v>16.5</v>
      </c>
      <c r="N9" s="132"/>
      <c r="O9" s="133"/>
      <c r="P9" s="133">
        <v>16.5</v>
      </c>
      <c r="Q9" s="133"/>
      <c r="R9" s="133"/>
      <c r="S9" s="134"/>
      <c r="T9" s="259">
        <v>0</v>
      </c>
      <c r="U9" s="107" t="s">
        <v>161</v>
      </c>
      <c r="V9" s="4" t="s">
        <v>87</v>
      </c>
      <c r="W9" s="34" t="s">
        <v>349</v>
      </c>
      <c r="X9" s="4" t="s">
        <v>86</v>
      </c>
      <c r="Y9" s="94" t="s">
        <v>348</v>
      </c>
    </row>
    <row r="10" spans="1:27" ht="57" customHeight="1">
      <c r="A10" s="383"/>
      <c r="B10" s="311">
        <v>5</v>
      </c>
      <c r="C10" s="385"/>
      <c r="D10" s="385"/>
      <c r="E10" s="388"/>
      <c r="F10" s="391"/>
      <c r="G10" s="107" t="s">
        <v>306</v>
      </c>
      <c r="H10" s="34">
        <v>95165138</v>
      </c>
      <c r="I10" s="34" t="s">
        <v>543</v>
      </c>
      <c r="J10" s="34">
        <v>7056238</v>
      </c>
      <c r="K10" s="20" t="s">
        <v>92</v>
      </c>
      <c r="L10" s="20">
        <v>1</v>
      </c>
      <c r="M10" s="230">
        <v>5.7</v>
      </c>
      <c r="N10" s="132"/>
      <c r="O10" s="133"/>
      <c r="P10" s="133"/>
      <c r="Q10" s="133">
        <v>5.7</v>
      </c>
      <c r="R10" s="133"/>
      <c r="S10" s="134"/>
      <c r="T10" s="259">
        <v>0.61</v>
      </c>
      <c r="U10" s="107" t="s">
        <v>161</v>
      </c>
      <c r="V10" s="4" t="s">
        <v>87</v>
      </c>
      <c r="W10" s="34" t="s">
        <v>349</v>
      </c>
      <c r="X10" s="4" t="s">
        <v>86</v>
      </c>
      <c r="Y10" s="94" t="s">
        <v>348</v>
      </c>
    </row>
    <row r="11" spans="1:27" ht="57" customHeight="1">
      <c r="A11" s="383"/>
      <c r="B11" s="310">
        <v>6</v>
      </c>
      <c r="C11" s="385"/>
      <c r="D11" s="385"/>
      <c r="E11" s="388"/>
      <c r="F11" s="391"/>
      <c r="G11" s="107" t="s">
        <v>462</v>
      </c>
      <c r="H11" s="34">
        <v>70143002</v>
      </c>
      <c r="I11" s="34" t="s">
        <v>546</v>
      </c>
      <c r="J11" s="34" t="s">
        <v>460</v>
      </c>
      <c r="K11" s="20" t="s">
        <v>92</v>
      </c>
      <c r="L11" s="20">
        <v>3</v>
      </c>
      <c r="M11" s="230">
        <v>5.7</v>
      </c>
      <c r="N11" s="132"/>
      <c r="O11" s="133"/>
      <c r="P11" s="133"/>
      <c r="Q11" s="133">
        <v>5.7</v>
      </c>
      <c r="R11" s="133"/>
      <c r="S11" s="134"/>
      <c r="T11" s="259">
        <v>0</v>
      </c>
      <c r="U11" s="107" t="s">
        <v>161</v>
      </c>
      <c r="V11" s="4" t="s">
        <v>87</v>
      </c>
      <c r="W11" s="34" t="s">
        <v>349</v>
      </c>
      <c r="X11" s="4" t="s">
        <v>86</v>
      </c>
      <c r="Y11" s="94" t="s">
        <v>348</v>
      </c>
    </row>
    <row r="12" spans="1:27" ht="57" customHeight="1">
      <c r="A12" s="383"/>
      <c r="B12" s="311">
        <v>7</v>
      </c>
      <c r="C12" s="385"/>
      <c r="D12" s="385"/>
      <c r="E12" s="388"/>
      <c r="F12" s="391"/>
      <c r="G12" s="107" t="s">
        <v>461</v>
      </c>
      <c r="H12" s="34">
        <v>94705527</v>
      </c>
      <c r="I12" s="34" t="s">
        <v>544</v>
      </c>
      <c r="J12" s="34">
        <v>5081150</v>
      </c>
      <c r="K12" s="20" t="s">
        <v>92</v>
      </c>
      <c r="L12" s="20">
        <v>3</v>
      </c>
      <c r="M12" s="230">
        <v>17.3</v>
      </c>
      <c r="N12" s="132"/>
      <c r="O12" s="133"/>
      <c r="P12" s="133"/>
      <c r="Q12" s="133">
        <v>17.3</v>
      </c>
      <c r="R12" s="133"/>
      <c r="S12" s="134"/>
      <c r="T12" s="259">
        <v>2.1</v>
      </c>
      <c r="U12" s="107" t="s">
        <v>161</v>
      </c>
      <c r="V12" s="4" t="s">
        <v>87</v>
      </c>
      <c r="W12" s="34" t="s">
        <v>349</v>
      </c>
      <c r="X12" s="4" t="s">
        <v>86</v>
      </c>
      <c r="Y12" s="94" t="s">
        <v>348</v>
      </c>
    </row>
    <row r="13" spans="1:27" ht="57" customHeight="1">
      <c r="A13" s="383"/>
      <c r="B13" s="310">
        <v>8</v>
      </c>
      <c r="C13" s="385"/>
      <c r="D13" s="385"/>
      <c r="E13" s="388"/>
      <c r="F13" s="391"/>
      <c r="G13" s="231" t="s">
        <v>227</v>
      </c>
      <c r="H13" s="34">
        <v>94273946</v>
      </c>
      <c r="I13" s="34" t="s">
        <v>547</v>
      </c>
      <c r="J13" s="34" t="s">
        <v>133</v>
      </c>
      <c r="K13" s="17" t="s">
        <v>2</v>
      </c>
      <c r="L13" s="17">
        <v>3</v>
      </c>
      <c r="M13" s="67">
        <v>40</v>
      </c>
      <c r="N13" s="135"/>
      <c r="O13" s="119"/>
      <c r="P13" s="119">
        <v>40</v>
      </c>
      <c r="Q13" s="119"/>
      <c r="R13" s="119"/>
      <c r="S13" s="136"/>
      <c r="T13" s="259">
        <v>4.1900000000000004</v>
      </c>
      <c r="U13" s="107" t="s">
        <v>161</v>
      </c>
      <c r="V13" s="34" t="s">
        <v>87</v>
      </c>
      <c r="W13" s="34" t="s">
        <v>349</v>
      </c>
      <c r="X13" s="34" t="s">
        <v>86</v>
      </c>
      <c r="Y13" s="94" t="s">
        <v>348</v>
      </c>
    </row>
    <row r="14" spans="1:27" ht="57" customHeight="1" thickBot="1">
      <c r="A14" s="358"/>
      <c r="B14" s="314">
        <v>9</v>
      </c>
      <c r="C14" s="386"/>
      <c r="D14" s="386"/>
      <c r="E14" s="389"/>
      <c r="F14" s="392"/>
      <c r="G14" s="223" t="s">
        <v>307</v>
      </c>
      <c r="H14" s="232">
        <v>322056094087</v>
      </c>
      <c r="I14" s="109" t="s">
        <v>542</v>
      </c>
      <c r="J14" s="109">
        <v>152401</v>
      </c>
      <c r="K14" s="233" t="s">
        <v>2</v>
      </c>
      <c r="L14" s="233">
        <v>3</v>
      </c>
      <c r="M14" s="234">
        <v>17.3</v>
      </c>
      <c r="N14" s="137"/>
      <c r="O14" s="138"/>
      <c r="P14" s="138">
        <v>17.3</v>
      </c>
      <c r="Q14" s="138"/>
      <c r="R14" s="138"/>
      <c r="S14" s="139"/>
      <c r="T14" s="260">
        <v>0.98</v>
      </c>
      <c r="U14" s="114" t="s">
        <v>161</v>
      </c>
      <c r="V14" s="16" t="s">
        <v>87</v>
      </c>
      <c r="W14" s="63" t="s">
        <v>349</v>
      </c>
      <c r="X14" s="16" t="s">
        <v>86</v>
      </c>
      <c r="Y14" s="31" t="s">
        <v>348</v>
      </c>
      <c r="AA14" s="52"/>
    </row>
    <row r="15" spans="1:27" s="11" customFormat="1" ht="42" customHeight="1" thickTop="1" thickBot="1">
      <c r="A15" s="405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82"/>
      <c r="N15" s="140" t="s">
        <v>531</v>
      </c>
      <c r="O15" s="126">
        <f t="shared" ref="O15:S15" si="0">SUM(O6:O14)</f>
        <v>0</v>
      </c>
      <c r="P15" s="127">
        <f t="shared" si="0"/>
        <v>193.8</v>
      </c>
      <c r="Q15" s="127">
        <f t="shared" si="0"/>
        <v>28.700000000000003</v>
      </c>
      <c r="R15" s="127">
        <f t="shared" si="0"/>
        <v>0</v>
      </c>
      <c r="S15" s="128">
        <f t="shared" si="0"/>
        <v>0</v>
      </c>
      <c r="T15" s="257">
        <v>76.75</v>
      </c>
      <c r="U15" s="483"/>
      <c r="V15" s="352"/>
      <c r="W15" s="352"/>
      <c r="X15" s="352"/>
      <c r="Y15" s="353"/>
      <c r="AA15" s="51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Y3:Y4"/>
    <mergeCell ref="I3:I4"/>
    <mergeCell ref="J3:J4"/>
    <mergeCell ref="K3:K4"/>
    <mergeCell ref="L3:L4"/>
    <mergeCell ref="M3:M4"/>
    <mergeCell ref="X3:X4"/>
    <mergeCell ref="A15:M15"/>
    <mergeCell ref="U15:Y15"/>
    <mergeCell ref="A5:Y5"/>
    <mergeCell ref="A6:A14"/>
    <mergeCell ref="C6:C14"/>
    <mergeCell ref="D6:D14"/>
    <mergeCell ref="E6:E14"/>
    <mergeCell ref="F6:F14"/>
    <mergeCell ref="N3:S3"/>
    <mergeCell ref="T3:T4"/>
    <mergeCell ref="U3:U4"/>
    <mergeCell ref="V3:V4"/>
    <mergeCell ref="W3:W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"/>
  <sheetViews>
    <sheetView workbookViewId="0">
      <selection activeCell="H12" sqref="H12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1.25" customHeight="1" thickBot="1">
      <c r="A5" s="354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6"/>
    </row>
    <row r="6" spans="1:25" ht="42" customHeight="1" thickBot="1">
      <c r="A6" s="349" t="s">
        <v>214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1"/>
    </row>
    <row r="7" spans="1:25" ht="75.75" customHeight="1">
      <c r="A7" s="369" t="s">
        <v>551</v>
      </c>
      <c r="B7" s="309">
        <v>1</v>
      </c>
      <c r="C7" s="363" t="s">
        <v>166</v>
      </c>
      <c r="D7" s="366" t="s">
        <v>0</v>
      </c>
      <c r="E7" s="361" t="s">
        <v>204</v>
      </c>
      <c r="F7" s="401" t="s">
        <v>170</v>
      </c>
      <c r="G7" s="103" t="s">
        <v>309</v>
      </c>
      <c r="H7" s="235" t="s">
        <v>464</v>
      </c>
      <c r="I7" s="236" t="s">
        <v>465</v>
      </c>
      <c r="J7" s="105" t="s">
        <v>90</v>
      </c>
      <c r="K7" s="228" t="s">
        <v>2</v>
      </c>
      <c r="L7" s="228">
        <v>3</v>
      </c>
      <c r="M7" s="229">
        <v>17</v>
      </c>
      <c r="N7" s="129"/>
      <c r="O7" s="141"/>
      <c r="P7" s="142">
        <v>17</v>
      </c>
      <c r="Q7" s="142"/>
      <c r="R7" s="142"/>
      <c r="S7" s="143"/>
      <c r="T7" s="329">
        <v>1.77</v>
      </c>
      <c r="U7" s="25" t="s">
        <v>161</v>
      </c>
      <c r="V7" s="18" t="s">
        <v>87</v>
      </c>
      <c r="W7" s="61" t="s">
        <v>349</v>
      </c>
      <c r="X7" s="69" t="s">
        <v>86</v>
      </c>
      <c r="Y7" s="62" t="s">
        <v>348</v>
      </c>
    </row>
    <row r="8" spans="1:25" ht="75.75" customHeight="1" thickBot="1">
      <c r="A8" s="371"/>
      <c r="B8" s="315">
        <v>2</v>
      </c>
      <c r="C8" s="365"/>
      <c r="D8" s="368"/>
      <c r="E8" s="362"/>
      <c r="F8" s="402"/>
      <c r="G8" s="223" t="s">
        <v>310</v>
      </c>
      <c r="H8" s="110">
        <v>90794366</v>
      </c>
      <c r="I8" s="237" t="s">
        <v>466</v>
      </c>
      <c r="J8" s="109" t="s">
        <v>91</v>
      </c>
      <c r="K8" s="233" t="s">
        <v>2</v>
      </c>
      <c r="L8" s="233">
        <v>3</v>
      </c>
      <c r="M8" s="234">
        <v>8</v>
      </c>
      <c r="N8" s="144"/>
      <c r="O8" s="145"/>
      <c r="P8" s="138">
        <v>8</v>
      </c>
      <c r="Q8" s="138"/>
      <c r="R8" s="138"/>
      <c r="S8" s="139"/>
      <c r="T8" s="260">
        <v>0.94</v>
      </c>
      <c r="U8" s="57" t="s">
        <v>161</v>
      </c>
      <c r="V8" s="16" t="s">
        <v>87</v>
      </c>
      <c r="W8" s="58" t="s">
        <v>349</v>
      </c>
      <c r="X8" s="100" t="s">
        <v>86</v>
      </c>
      <c r="Y8" s="60" t="s">
        <v>348</v>
      </c>
    </row>
    <row r="9" spans="1:25" s="11" customFormat="1" ht="42" customHeight="1" thickTop="1" thickBot="1">
      <c r="A9" s="403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7"/>
      <c r="N9" s="146" t="s">
        <v>531</v>
      </c>
      <c r="O9" s="126">
        <f t="shared" ref="O9:S9" si="0">SUM(O7:O8)</f>
        <v>0</v>
      </c>
      <c r="P9" s="127">
        <f t="shared" si="0"/>
        <v>25</v>
      </c>
      <c r="Q9" s="127">
        <f t="shared" si="0"/>
        <v>0</v>
      </c>
      <c r="R9" s="127">
        <f t="shared" si="0"/>
        <v>0</v>
      </c>
      <c r="S9" s="128">
        <f t="shared" si="0"/>
        <v>0</v>
      </c>
      <c r="T9" s="257">
        <v>2.71</v>
      </c>
      <c r="U9" s="352"/>
      <c r="V9" s="352"/>
      <c r="W9" s="352"/>
      <c r="X9" s="352"/>
      <c r="Y9" s="353"/>
    </row>
  </sheetData>
  <mergeCells count="31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Y3:Y4"/>
    <mergeCell ref="I3:I4"/>
    <mergeCell ref="J3:J4"/>
    <mergeCell ref="K3:K4"/>
    <mergeCell ref="L3:L4"/>
    <mergeCell ref="M3:M4"/>
    <mergeCell ref="X3:X4"/>
    <mergeCell ref="A9:M9"/>
    <mergeCell ref="U9:Y9"/>
    <mergeCell ref="A5:Y5"/>
    <mergeCell ref="A6:Y6"/>
    <mergeCell ref="A7:A8"/>
    <mergeCell ref="C7:C8"/>
    <mergeCell ref="D7:D8"/>
    <mergeCell ref="E7:E8"/>
    <mergeCell ref="F7:F8"/>
    <mergeCell ref="N3:S3"/>
    <mergeCell ref="T3:T4"/>
    <mergeCell ref="U3:U4"/>
    <mergeCell ref="V3:V4"/>
    <mergeCell ref="W3:W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"/>
  <sheetViews>
    <sheetView zoomScale="90" zoomScaleNormal="90" workbookViewId="0">
      <selection activeCell="I23" sqref="I23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215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4" customHeight="1">
      <c r="A6" s="369" t="s">
        <v>188</v>
      </c>
      <c r="B6" s="309">
        <v>1</v>
      </c>
      <c r="C6" s="454" t="s">
        <v>166</v>
      </c>
      <c r="D6" s="366" t="s">
        <v>0</v>
      </c>
      <c r="E6" s="361" t="s">
        <v>203</v>
      </c>
      <c r="F6" s="401" t="s">
        <v>171</v>
      </c>
      <c r="G6" s="103" t="s">
        <v>93</v>
      </c>
      <c r="H6" s="235" t="s">
        <v>354</v>
      </c>
      <c r="I6" s="236" t="s">
        <v>355</v>
      </c>
      <c r="J6" s="104" t="s">
        <v>94</v>
      </c>
      <c r="K6" s="228" t="s">
        <v>2</v>
      </c>
      <c r="L6" s="228">
        <v>3</v>
      </c>
      <c r="M6" s="229">
        <v>40</v>
      </c>
      <c r="N6" s="129"/>
      <c r="O6" s="141"/>
      <c r="P6" s="142">
        <v>40</v>
      </c>
      <c r="Q6" s="142"/>
      <c r="R6" s="142"/>
      <c r="S6" s="143"/>
      <c r="T6" s="330">
        <v>0.96</v>
      </c>
      <c r="U6" s="25" t="s">
        <v>161</v>
      </c>
      <c r="V6" s="18" t="s">
        <v>87</v>
      </c>
      <c r="W6" s="61" t="s">
        <v>349</v>
      </c>
      <c r="X6" s="69" t="s">
        <v>86</v>
      </c>
      <c r="Y6" s="62" t="s">
        <v>348</v>
      </c>
    </row>
    <row r="7" spans="1:25" ht="84" customHeight="1">
      <c r="A7" s="370"/>
      <c r="B7" s="310">
        <v>2</v>
      </c>
      <c r="C7" s="455"/>
      <c r="D7" s="367"/>
      <c r="E7" s="430"/>
      <c r="F7" s="429"/>
      <c r="G7" s="107" t="s">
        <v>95</v>
      </c>
      <c r="H7" s="32" t="s">
        <v>356</v>
      </c>
      <c r="I7" s="33" t="s">
        <v>357</v>
      </c>
      <c r="J7" s="4" t="s">
        <v>96</v>
      </c>
      <c r="K7" s="20" t="s">
        <v>2</v>
      </c>
      <c r="L7" s="20">
        <v>3</v>
      </c>
      <c r="M7" s="230">
        <v>27.7</v>
      </c>
      <c r="N7" s="132"/>
      <c r="O7" s="147"/>
      <c r="P7" s="133">
        <v>27.7</v>
      </c>
      <c r="Q7" s="133"/>
      <c r="R7" s="133"/>
      <c r="S7" s="134"/>
      <c r="T7" s="331">
        <v>3.37</v>
      </c>
      <c r="U7" s="26" t="s">
        <v>161</v>
      </c>
      <c r="V7" s="4" t="s">
        <v>87</v>
      </c>
      <c r="W7" s="34" t="s">
        <v>349</v>
      </c>
      <c r="X7" s="4" t="s">
        <v>86</v>
      </c>
      <c r="Y7" s="94" t="s">
        <v>348</v>
      </c>
    </row>
    <row r="8" spans="1:25" ht="84" customHeight="1" thickBot="1">
      <c r="A8" s="371"/>
      <c r="B8" s="315">
        <v>3</v>
      </c>
      <c r="C8" s="456"/>
      <c r="D8" s="368"/>
      <c r="E8" s="362"/>
      <c r="F8" s="402"/>
      <c r="G8" s="223" t="s">
        <v>358</v>
      </c>
      <c r="H8" s="238" t="s">
        <v>359</v>
      </c>
      <c r="I8" s="237" t="s">
        <v>360</v>
      </c>
      <c r="J8" s="110" t="s">
        <v>97</v>
      </c>
      <c r="K8" s="233" t="s">
        <v>2</v>
      </c>
      <c r="L8" s="233">
        <v>3</v>
      </c>
      <c r="M8" s="234">
        <v>22.1</v>
      </c>
      <c r="N8" s="144"/>
      <c r="O8" s="145"/>
      <c r="P8" s="138">
        <v>22.1</v>
      </c>
      <c r="Q8" s="138"/>
      <c r="R8" s="138"/>
      <c r="S8" s="139"/>
      <c r="T8" s="332">
        <v>4.7</v>
      </c>
      <c r="U8" s="76" t="s">
        <v>161</v>
      </c>
      <c r="V8" s="100" t="s">
        <v>87</v>
      </c>
      <c r="W8" s="58" t="s">
        <v>349</v>
      </c>
      <c r="X8" s="100" t="s">
        <v>86</v>
      </c>
      <c r="Y8" s="60" t="s">
        <v>348</v>
      </c>
    </row>
    <row r="9" spans="1:25" s="11" customFormat="1" ht="42" customHeight="1" thickTop="1" thickBot="1">
      <c r="A9" s="403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7"/>
      <c r="N9" s="146" t="s">
        <v>531</v>
      </c>
      <c r="O9" s="126">
        <f>SUM(O6:O8)</f>
        <v>0</v>
      </c>
      <c r="P9" s="127">
        <f t="shared" ref="P9:S9" si="0">SUM(P6:P8)</f>
        <v>89.800000000000011</v>
      </c>
      <c r="Q9" s="127">
        <f t="shared" si="0"/>
        <v>0</v>
      </c>
      <c r="R9" s="127">
        <f t="shared" si="0"/>
        <v>0</v>
      </c>
      <c r="S9" s="128">
        <f t="shared" si="0"/>
        <v>0</v>
      </c>
      <c r="T9" s="257">
        <v>9.0300000000000011</v>
      </c>
      <c r="U9" s="352"/>
      <c r="V9" s="352"/>
      <c r="W9" s="352"/>
      <c r="X9" s="352"/>
      <c r="Y9" s="353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9:M9"/>
    <mergeCell ref="U9:Y9"/>
    <mergeCell ref="N3:S3"/>
    <mergeCell ref="A5:Y5"/>
    <mergeCell ref="A6:A8"/>
    <mergeCell ref="C6:C8"/>
    <mergeCell ref="D6:D8"/>
    <mergeCell ref="E6:E8"/>
    <mergeCell ref="F6:F8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12"/>
  <sheetViews>
    <sheetView workbookViewId="0">
      <selection activeCell="I11" sqref="I11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216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4.75" customHeight="1">
      <c r="A6" s="369" t="s">
        <v>189</v>
      </c>
      <c r="B6" s="344">
        <v>1</v>
      </c>
      <c r="C6" s="363" t="s">
        <v>166</v>
      </c>
      <c r="D6" s="366">
        <v>6381792968</v>
      </c>
      <c r="E6" s="361" t="s">
        <v>202</v>
      </c>
      <c r="F6" s="401" t="s">
        <v>172</v>
      </c>
      <c r="G6" s="103" t="s">
        <v>311</v>
      </c>
      <c r="H6" s="236" t="s">
        <v>350</v>
      </c>
      <c r="I6" s="236" t="s">
        <v>351</v>
      </c>
      <c r="J6" s="105" t="s">
        <v>98</v>
      </c>
      <c r="K6" s="228" t="s">
        <v>2</v>
      </c>
      <c r="L6" s="228">
        <v>3</v>
      </c>
      <c r="M6" s="229">
        <v>40</v>
      </c>
      <c r="N6" s="129"/>
      <c r="O6" s="141"/>
      <c r="P6" s="142">
        <v>40</v>
      </c>
      <c r="Q6" s="142"/>
      <c r="R6" s="142"/>
      <c r="S6" s="143"/>
      <c r="T6" s="330">
        <v>40.21</v>
      </c>
      <c r="U6" s="68" t="s">
        <v>161</v>
      </c>
      <c r="V6" s="35" t="s">
        <v>99</v>
      </c>
      <c r="W6" s="35" t="s">
        <v>349</v>
      </c>
      <c r="X6" s="35" t="s">
        <v>100</v>
      </c>
      <c r="Y6" s="19" t="s">
        <v>348</v>
      </c>
    </row>
    <row r="7" spans="1:25" ht="84.75" customHeight="1" thickBot="1">
      <c r="A7" s="371"/>
      <c r="B7" s="345">
        <v>2</v>
      </c>
      <c r="C7" s="365"/>
      <c r="D7" s="368"/>
      <c r="E7" s="362"/>
      <c r="F7" s="402"/>
      <c r="G7" s="223" t="s">
        <v>312</v>
      </c>
      <c r="H7" s="237" t="s">
        <v>352</v>
      </c>
      <c r="I7" s="237" t="s">
        <v>353</v>
      </c>
      <c r="J7" s="109" t="s">
        <v>101</v>
      </c>
      <c r="K7" s="233" t="s">
        <v>2</v>
      </c>
      <c r="L7" s="233">
        <v>3</v>
      </c>
      <c r="M7" s="234">
        <v>17.3</v>
      </c>
      <c r="N7" s="144"/>
      <c r="O7" s="145"/>
      <c r="P7" s="138">
        <v>16.5</v>
      </c>
      <c r="Q7" s="138"/>
      <c r="R7" s="138"/>
      <c r="S7" s="139"/>
      <c r="T7" s="332">
        <v>5.79</v>
      </c>
      <c r="U7" s="57" t="s">
        <v>161</v>
      </c>
      <c r="V7" s="63" t="s">
        <v>87</v>
      </c>
      <c r="W7" s="63" t="s">
        <v>349</v>
      </c>
      <c r="X7" s="63" t="s">
        <v>100</v>
      </c>
      <c r="Y7" s="31" t="s">
        <v>348</v>
      </c>
    </row>
    <row r="8" spans="1:25" s="11" customFormat="1" ht="42" customHeight="1" thickTop="1" thickBot="1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7"/>
      <c r="N8" s="146" t="s">
        <v>531</v>
      </c>
      <c r="O8" s="348">
        <f>SUM(O6:O7)</f>
        <v>0</v>
      </c>
      <c r="P8" s="348">
        <f t="shared" ref="P8:S8" si="0">SUM(P6:P7)</f>
        <v>56.5</v>
      </c>
      <c r="Q8" s="346">
        <f t="shared" si="0"/>
        <v>0</v>
      </c>
      <c r="R8" s="346">
        <f t="shared" si="0"/>
        <v>0</v>
      </c>
      <c r="S8" s="347">
        <f t="shared" si="0"/>
        <v>0</v>
      </c>
      <c r="T8" s="257">
        <v>46</v>
      </c>
      <c r="U8" s="352"/>
      <c r="V8" s="352"/>
      <c r="W8" s="352"/>
      <c r="X8" s="352"/>
      <c r="Y8" s="353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  <row r="12" spans="1:25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T12" s="2"/>
      <c r="U12" s="2"/>
      <c r="V12" s="2"/>
      <c r="W12" s="2"/>
      <c r="X12" s="2"/>
      <c r="Y12" s="2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8:M8"/>
    <mergeCell ref="U8:Y8"/>
    <mergeCell ref="N3:S3"/>
    <mergeCell ref="A5:Y5"/>
    <mergeCell ref="A6:A7"/>
    <mergeCell ref="C6:C7"/>
    <mergeCell ref="D6:D7"/>
    <mergeCell ref="E6:E7"/>
    <mergeCell ref="F6:F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3"/>
  <sheetViews>
    <sheetView workbookViewId="0">
      <selection activeCell="I22" sqref="I22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217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4.75" customHeight="1">
      <c r="A6" s="369" t="s">
        <v>190</v>
      </c>
      <c r="B6" s="344">
        <v>1</v>
      </c>
      <c r="C6" s="363" t="s">
        <v>166</v>
      </c>
      <c r="D6" s="366" t="s">
        <v>0</v>
      </c>
      <c r="E6" s="361" t="s">
        <v>201</v>
      </c>
      <c r="F6" s="401" t="s">
        <v>173</v>
      </c>
      <c r="G6" s="103" t="s">
        <v>313</v>
      </c>
      <c r="H6" s="105">
        <v>63597641</v>
      </c>
      <c r="I6" s="236" t="s">
        <v>361</v>
      </c>
      <c r="J6" s="105" t="s">
        <v>102</v>
      </c>
      <c r="K6" s="228" t="s">
        <v>2</v>
      </c>
      <c r="L6" s="228">
        <v>3</v>
      </c>
      <c r="M6" s="229">
        <v>40</v>
      </c>
      <c r="N6" s="129"/>
      <c r="O6" s="141"/>
      <c r="P6" s="142">
        <v>40</v>
      </c>
      <c r="Q6" s="142"/>
      <c r="R6" s="142"/>
      <c r="S6" s="151"/>
      <c r="T6" s="333">
        <v>17.329999999999998</v>
      </c>
      <c r="U6" s="25" t="s">
        <v>161</v>
      </c>
      <c r="V6" s="35" t="s">
        <v>87</v>
      </c>
      <c r="W6" s="61" t="s">
        <v>349</v>
      </c>
      <c r="X6" s="61" t="s">
        <v>103</v>
      </c>
      <c r="Y6" s="62" t="s">
        <v>348</v>
      </c>
    </row>
    <row r="7" spans="1:25" ht="84.75" customHeight="1">
      <c r="A7" s="370"/>
      <c r="B7" s="26">
        <v>2</v>
      </c>
      <c r="C7" s="364"/>
      <c r="D7" s="367"/>
      <c r="E7" s="430"/>
      <c r="F7" s="429"/>
      <c r="G7" s="107" t="s">
        <v>313</v>
      </c>
      <c r="H7" s="34">
        <v>71590533</v>
      </c>
      <c r="I7" s="33" t="s">
        <v>362</v>
      </c>
      <c r="J7" s="34" t="s">
        <v>104</v>
      </c>
      <c r="K7" s="20" t="s">
        <v>2</v>
      </c>
      <c r="L7" s="20">
        <v>3</v>
      </c>
      <c r="M7" s="230">
        <v>34.6</v>
      </c>
      <c r="N7" s="152"/>
      <c r="O7" s="147"/>
      <c r="P7" s="133">
        <v>32.9</v>
      </c>
      <c r="Q7" s="133"/>
      <c r="R7" s="133"/>
      <c r="S7" s="153"/>
      <c r="T7" s="331">
        <v>10.5</v>
      </c>
      <c r="U7" s="26" t="s">
        <v>161</v>
      </c>
      <c r="V7" s="34" t="s">
        <v>87</v>
      </c>
      <c r="W7" s="58" t="s">
        <v>349</v>
      </c>
      <c r="X7" s="58" t="s">
        <v>103</v>
      </c>
      <c r="Y7" s="60" t="s">
        <v>348</v>
      </c>
    </row>
    <row r="8" spans="1:25" ht="84.75" customHeight="1" thickBot="1">
      <c r="A8" s="371"/>
      <c r="B8" s="345">
        <v>3</v>
      </c>
      <c r="C8" s="365"/>
      <c r="D8" s="368"/>
      <c r="E8" s="362"/>
      <c r="F8" s="402"/>
      <c r="G8" s="223" t="s">
        <v>313</v>
      </c>
      <c r="H8" s="109">
        <v>70102075</v>
      </c>
      <c r="I8" s="237" t="s">
        <v>363</v>
      </c>
      <c r="J8" s="109" t="s">
        <v>105</v>
      </c>
      <c r="K8" s="233" t="s">
        <v>2</v>
      </c>
      <c r="L8" s="233">
        <v>3</v>
      </c>
      <c r="M8" s="234">
        <v>40</v>
      </c>
      <c r="N8" s="145"/>
      <c r="O8" s="145"/>
      <c r="P8" s="138">
        <v>40</v>
      </c>
      <c r="Q8" s="138"/>
      <c r="R8" s="138"/>
      <c r="S8" s="154"/>
      <c r="T8" s="332">
        <v>42.95</v>
      </c>
      <c r="U8" s="57" t="s">
        <v>161</v>
      </c>
      <c r="V8" s="63" t="s">
        <v>87</v>
      </c>
      <c r="W8" s="58" t="s">
        <v>349</v>
      </c>
      <c r="X8" s="59" t="s">
        <v>103</v>
      </c>
      <c r="Y8" s="60" t="s">
        <v>348</v>
      </c>
    </row>
    <row r="9" spans="1:25" s="11" customFormat="1" ht="46.5" customHeight="1" thickTop="1" thickBot="1">
      <c r="A9" s="403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7"/>
      <c r="N9" s="140" t="s">
        <v>531</v>
      </c>
      <c r="O9" s="126">
        <f>SUM(O6:O8)</f>
        <v>0</v>
      </c>
      <c r="P9" s="127">
        <f t="shared" ref="P9:S9" si="0">SUM(P6:P8)</f>
        <v>112.9</v>
      </c>
      <c r="Q9" s="127">
        <f t="shared" si="0"/>
        <v>0</v>
      </c>
      <c r="R9" s="127">
        <f t="shared" si="0"/>
        <v>0</v>
      </c>
      <c r="S9" s="155">
        <f t="shared" si="0"/>
        <v>0</v>
      </c>
      <c r="T9" s="257">
        <v>70.78</v>
      </c>
      <c r="U9" s="352"/>
      <c r="V9" s="352"/>
      <c r="W9" s="352"/>
      <c r="X9" s="352"/>
      <c r="Y9" s="353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  <row r="12" spans="1:25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T12" s="2"/>
      <c r="U12" s="2"/>
      <c r="V12" s="2"/>
      <c r="W12" s="2"/>
      <c r="X12" s="2"/>
      <c r="Y12" s="2"/>
    </row>
    <row r="13" spans="1:25" ht="27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T13" s="2"/>
      <c r="U13" s="2"/>
      <c r="V13" s="2"/>
      <c r="W13" s="2"/>
      <c r="X13" s="2"/>
      <c r="Y13" s="2"/>
    </row>
  </sheetData>
  <mergeCells count="30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9:M9"/>
    <mergeCell ref="U9:Y9"/>
    <mergeCell ref="N3:S3"/>
    <mergeCell ref="A5:Y5"/>
    <mergeCell ref="A6:A8"/>
    <mergeCell ref="C6:C8"/>
    <mergeCell ref="D6:D8"/>
    <mergeCell ref="E6:E8"/>
    <mergeCell ref="F6:F8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0"/>
  <sheetViews>
    <sheetView workbookViewId="0">
      <selection activeCell="A7" sqref="A7:M7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218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165.75" customHeight="1" thickBot="1">
      <c r="A6" s="37" t="s">
        <v>191</v>
      </c>
      <c r="B6" s="317">
        <v>3</v>
      </c>
      <c r="C6" s="240" t="s">
        <v>199</v>
      </c>
      <c r="D6" s="241">
        <v>6381792968</v>
      </c>
      <c r="E6" s="308" t="s">
        <v>205</v>
      </c>
      <c r="F6" s="307" t="s">
        <v>174</v>
      </c>
      <c r="G6" s="256" t="s">
        <v>106</v>
      </c>
      <c r="H6" s="243">
        <v>322056007064</v>
      </c>
      <c r="I6" s="239" t="s">
        <v>477</v>
      </c>
      <c r="J6" s="239" t="s">
        <v>107</v>
      </c>
      <c r="K6" s="244" t="s">
        <v>2</v>
      </c>
      <c r="L6" s="244">
        <v>3</v>
      </c>
      <c r="M6" s="245">
        <v>40</v>
      </c>
      <c r="N6" s="156"/>
      <c r="O6" s="157"/>
      <c r="P6" s="158">
        <v>40</v>
      </c>
      <c r="Q6" s="158"/>
      <c r="R6" s="158"/>
      <c r="S6" s="159"/>
      <c r="T6" s="334">
        <v>16.54</v>
      </c>
      <c r="U6" s="28" t="s">
        <v>161</v>
      </c>
      <c r="V6" s="21" t="s">
        <v>87</v>
      </c>
      <c r="W6" s="35" t="s">
        <v>349</v>
      </c>
      <c r="X6" s="21" t="s">
        <v>86</v>
      </c>
      <c r="Y6" s="22" t="s">
        <v>342</v>
      </c>
    </row>
    <row r="7" spans="1:25" s="11" customFormat="1" ht="46.5" customHeight="1" thickTop="1" thickBot="1">
      <c r="A7" s="403"/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7"/>
      <c r="N7" s="146" t="s">
        <v>531</v>
      </c>
      <c r="O7" s="126">
        <f>SUM(O6)</f>
        <v>0</v>
      </c>
      <c r="P7" s="127">
        <f t="shared" ref="P7:S7" si="0">SUM(P6)</f>
        <v>40</v>
      </c>
      <c r="Q7" s="127">
        <f t="shared" si="0"/>
        <v>0</v>
      </c>
      <c r="R7" s="127">
        <f t="shared" si="0"/>
        <v>0</v>
      </c>
      <c r="S7" s="128">
        <f t="shared" si="0"/>
        <v>0</v>
      </c>
      <c r="T7" s="257">
        <v>16.54</v>
      </c>
      <c r="U7" s="352"/>
      <c r="V7" s="352"/>
      <c r="W7" s="352"/>
      <c r="X7" s="352"/>
      <c r="Y7" s="353"/>
    </row>
    <row r="8" spans="1:25" ht="2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T8" s="2"/>
      <c r="U8" s="2"/>
      <c r="V8" s="2"/>
      <c r="W8" s="2"/>
      <c r="X8" s="2"/>
      <c r="Y8" s="2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</sheetData>
  <mergeCells count="25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N3:S3"/>
    <mergeCell ref="A5:Y5"/>
    <mergeCell ref="A7:M7"/>
    <mergeCell ref="U7:Y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2"/>
  <sheetViews>
    <sheetView tabSelected="1" workbookViewId="0">
      <selection activeCell="J18" sqref="J18"/>
    </sheetView>
  </sheetViews>
  <sheetFormatPr defaultColWidth="9.140625" defaultRowHeight="12.75"/>
  <cols>
    <col min="1" max="1" width="7.7109375" style="3" customWidth="1"/>
    <col min="2" max="2" width="6.85546875" style="6" customWidth="1"/>
    <col min="3" max="4" width="8.7109375" style="11" customWidth="1"/>
    <col min="5" max="5" width="16.28515625" style="11" customWidth="1"/>
    <col min="6" max="6" width="8.140625" style="11" customWidth="1"/>
    <col min="7" max="7" width="18.7109375" style="6" customWidth="1"/>
    <col min="8" max="8" width="16.85546875" style="6" customWidth="1"/>
    <col min="9" max="9" width="22.85546875" style="7" customWidth="1"/>
    <col min="10" max="10" width="16.140625" style="6" customWidth="1"/>
    <col min="11" max="12" width="12.7109375" style="10" customWidth="1"/>
    <col min="13" max="13" width="12.7109375" style="29" customWidth="1"/>
    <col min="14" max="14" width="12.7109375" style="115" customWidth="1"/>
    <col min="15" max="19" width="10.85546875" style="115" customWidth="1"/>
    <col min="20" max="20" width="20.7109375" style="339" customWidth="1"/>
    <col min="21" max="24" width="12.7109375" style="6" customWidth="1"/>
    <col min="25" max="25" width="12.7109375" style="5" customWidth="1"/>
    <col min="26" max="16384" width="9.140625" style="2"/>
  </cols>
  <sheetData>
    <row r="1" spans="1:25" ht="35.25" customHeight="1" thickBot="1">
      <c r="A1" s="411" t="s">
        <v>559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3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4"/>
    </row>
    <row r="2" spans="1:25" ht="40.5" customHeight="1" thickBot="1">
      <c r="A2" s="372" t="s">
        <v>347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4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5"/>
    </row>
    <row r="3" spans="1:25" s="8" customFormat="1" ht="121.5" customHeight="1" thickBot="1">
      <c r="A3" s="376" t="s">
        <v>185</v>
      </c>
      <c r="B3" s="417" t="s">
        <v>345</v>
      </c>
      <c r="C3" s="376" t="s">
        <v>156</v>
      </c>
      <c r="D3" s="376" t="s">
        <v>157</v>
      </c>
      <c r="E3" s="376" t="s">
        <v>184</v>
      </c>
      <c r="F3" s="376" t="s">
        <v>158</v>
      </c>
      <c r="G3" s="376" t="s">
        <v>159</v>
      </c>
      <c r="H3" s="376" t="s">
        <v>80</v>
      </c>
      <c r="I3" s="376" t="s">
        <v>3</v>
      </c>
      <c r="J3" s="376" t="s">
        <v>79</v>
      </c>
      <c r="K3" s="376" t="s">
        <v>165</v>
      </c>
      <c r="L3" s="396" t="s">
        <v>6</v>
      </c>
      <c r="M3" s="394" t="s">
        <v>5</v>
      </c>
      <c r="N3" s="398" t="s">
        <v>4</v>
      </c>
      <c r="O3" s="399"/>
      <c r="P3" s="399"/>
      <c r="Q3" s="399"/>
      <c r="R3" s="399"/>
      <c r="S3" s="400"/>
      <c r="T3" s="415" t="s">
        <v>549</v>
      </c>
      <c r="U3" s="376" t="s">
        <v>160</v>
      </c>
      <c r="V3" s="376" t="s">
        <v>85</v>
      </c>
      <c r="W3" s="376" t="s">
        <v>162</v>
      </c>
      <c r="X3" s="376" t="s">
        <v>164</v>
      </c>
      <c r="Y3" s="376" t="s">
        <v>163</v>
      </c>
    </row>
    <row r="4" spans="1:25" s="8" customFormat="1" ht="40.5" customHeight="1" thickBot="1">
      <c r="A4" s="377"/>
      <c r="B4" s="418"/>
      <c r="C4" s="377"/>
      <c r="D4" s="377"/>
      <c r="E4" s="377"/>
      <c r="F4" s="377"/>
      <c r="G4" s="377"/>
      <c r="H4" s="377"/>
      <c r="I4" s="377"/>
      <c r="J4" s="377"/>
      <c r="K4" s="377"/>
      <c r="L4" s="397"/>
      <c r="M4" s="395"/>
      <c r="N4" s="116" t="s">
        <v>452</v>
      </c>
      <c r="O4" s="116" t="s">
        <v>1</v>
      </c>
      <c r="P4" s="116" t="s">
        <v>2</v>
      </c>
      <c r="Q4" s="116" t="s">
        <v>92</v>
      </c>
      <c r="R4" s="116" t="s">
        <v>110</v>
      </c>
      <c r="S4" s="116" t="s">
        <v>81</v>
      </c>
      <c r="T4" s="416"/>
      <c r="U4" s="377"/>
      <c r="V4" s="377"/>
      <c r="W4" s="377"/>
      <c r="X4" s="377"/>
      <c r="Y4" s="377"/>
    </row>
    <row r="5" spans="1:25" ht="42" customHeight="1" thickBot="1">
      <c r="A5" s="349" t="s">
        <v>219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5" ht="82.5" customHeight="1">
      <c r="A6" s="357" t="s">
        <v>192</v>
      </c>
      <c r="B6" s="359">
        <v>1</v>
      </c>
      <c r="C6" s="363" t="s">
        <v>166</v>
      </c>
      <c r="D6" s="366">
        <v>6381792968</v>
      </c>
      <c r="E6" s="361" t="s">
        <v>200</v>
      </c>
      <c r="F6" s="401" t="s">
        <v>175</v>
      </c>
      <c r="G6" s="103" t="s">
        <v>108</v>
      </c>
      <c r="H6" s="105">
        <v>87064759</v>
      </c>
      <c r="I6" s="105" t="s">
        <v>537</v>
      </c>
      <c r="J6" s="105" t="s">
        <v>109</v>
      </c>
      <c r="K6" s="228" t="s">
        <v>110</v>
      </c>
      <c r="L6" s="228">
        <v>3</v>
      </c>
      <c r="M6" s="229">
        <v>69</v>
      </c>
      <c r="N6" s="160"/>
      <c r="O6" s="161"/>
      <c r="P6" s="142"/>
      <c r="Q6" s="142"/>
      <c r="R6" s="142">
        <v>69</v>
      </c>
      <c r="S6" s="143"/>
      <c r="T6" s="330">
        <v>36.82</v>
      </c>
      <c r="U6" s="344" t="s">
        <v>161</v>
      </c>
      <c r="V6" s="97" t="s">
        <v>88</v>
      </c>
      <c r="W6" s="97" t="s">
        <v>349</v>
      </c>
      <c r="X6" s="97" t="s">
        <v>86</v>
      </c>
      <c r="Y6" s="99" t="s">
        <v>348</v>
      </c>
    </row>
    <row r="7" spans="1:25" ht="82.5" customHeight="1" thickBot="1">
      <c r="A7" s="358"/>
      <c r="B7" s="360"/>
      <c r="C7" s="365"/>
      <c r="D7" s="368"/>
      <c r="E7" s="362"/>
      <c r="F7" s="402"/>
      <c r="G7" s="223" t="s">
        <v>108</v>
      </c>
      <c r="H7" s="109">
        <v>8394835</v>
      </c>
      <c r="I7" s="109" t="s">
        <v>538</v>
      </c>
      <c r="J7" s="109" t="s">
        <v>111</v>
      </c>
      <c r="K7" s="233" t="s">
        <v>2</v>
      </c>
      <c r="L7" s="233">
        <v>3</v>
      </c>
      <c r="M7" s="234">
        <v>34.6</v>
      </c>
      <c r="N7" s="137"/>
      <c r="O7" s="145"/>
      <c r="P7" s="138">
        <v>32.9</v>
      </c>
      <c r="Q7" s="138"/>
      <c r="R7" s="138"/>
      <c r="S7" s="139"/>
      <c r="T7" s="332">
        <v>6.64</v>
      </c>
      <c r="U7" s="76" t="s">
        <v>161</v>
      </c>
      <c r="V7" s="59" t="s">
        <v>87</v>
      </c>
      <c r="W7" s="58" t="s">
        <v>349</v>
      </c>
      <c r="X7" s="59" t="s">
        <v>86</v>
      </c>
      <c r="Y7" s="60" t="s">
        <v>348</v>
      </c>
    </row>
    <row r="8" spans="1:25" s="11" customFormat="1" ht="46.5" customHeight="1" thickTop="1" thickBot="1">
      <c r="A8" s="403"/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7"/>
      <c r="N8" s="162">
        <f>SUM(N6:N7)</f>
        <v>0</v>
      </c>
      <c r="O8" s="126">
        <f>SUM(O6:O7)</f>
        <v>0</v>
      </c>
      <c r="P8" s="127">
        <f t="shared" ref="P8:S8" si="0">SUM(P6:P7)</f>
        <v>32.9</v>
      </c>
      <c r="Q8" s="127">
        <f t="shared" si="0"/>
        <v>0</v>
      </c>
      <c r="R8" s="127">
        <f t="shared" si="0"/>
        <v>69</v>
      </c>
      <c r="S8" s="128">
        <f t="shared" si="0"/>
        <v>0</v>
      </c>
      <c r="T8" s="257">
        <v>43.46</v>
      </c>
      <c r="U8" s="352"/>
      <c r="V8" s="352"/>
      <c r="W8" s="352"/>
      <c r="X8" s="352"/>
      <c r="Y8" s="353"/>
    </row>
    <row r="9" spans="1:25" ht="2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T9" s="2"/>
      <c r="U9" s="2"/>
      <c r="V9" s="2"/>
      <c r="W9" s="2"/>
      <c r="X9" s="2"/>
      <c r="Y9" s="2"/>
    </row>
    <row r="10" spans="1:25" ht="2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T10" s="2"/>
      <c r="U10" s="2"/>
      <c r="V10" s="2"/>
      <c r="W10" s="2"/>
      <c r="X10" s="2"/>
      <c r="Y10" s="2"/>
    </row>
    <row r="11" spans="1:25" ht="2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T11" s="2"/>
      <c r="U11" s="2"/>
      <c r="V11" s="2"/>
      <c r="W11" s="2"/>
      <c r="X11" s="2"/>
      <c r="Y11" s="2"/>
    </row>
    <row r="12" spans="1:25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T12" s="2"/>
      <c r="U12" s="2"/>
      <c r="V12" s="2"/>
      <c r="W12" s="2"/>
      <c r="X12" s="2"/>
      <c r="Y12" s="2"/>
    </row>
  </sheetData>
  <mergeCells count="31">
    <mergeCell ref="A1:Y1"/>
    <mergeCell ref="A2:Y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U3:U4"/>
    <mergeCell ref="V3:V4"/>
    <mergeCell ref="W3:W4"/>
    <mergeCell ref="X3:X4"/>
    <mergeCell ref="Y3:Y4"/>
    <mergeCell ref="A8:M8"/>
    <mergeCell ref="U8:Y8"/>
    <mergeCell ref="N3:S3"/>
    <mergeCell ref="A5:Y5"/>
    <mergeCell ref="A6:A7"/>
    <mergeCell ref="B6:B7"/>
    <mergeCell ref="C6:C7"/>
    <mergeCell ref="D6:D7"/>
    <mergeCell ref="E6:E7"/>
    <mergeCell ref="F6:F7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zał. do szacowania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</dc:creator>
  <cp:lastModifiedBy>Brygida Kałuża</cp:lastModifiedBy>
  <cp:lastPrinted>2021-11-23T12:19:59Z</cp:lastPrinted>
  <dcterms:created xsi:type="dcterms:W3CDTF">2014-06-10T08:18:35Z</dcterms:created>
  <dcterms:modified xsi:type="dcterms:W3CDTF">2022-09-14T07:44:52Z</dcterms:modified>
</cp:coreProperties>
</file>