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835" yWindow="-210" windowWidth="1165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N21" i="1" l="1"/>
  <c r="N22" i="1"/>
  <c r="N4" i="1" l="1"/>
  <c r="N25" i="1"/>
  <c r="N24" i="1"/>
  <c r="N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6" i="1" l="1"/>
</calcChain>
</file>

<file path=xl/sharedStrings.xml><?xml version="1.0" encoding="utf-8"?>
<sst xmlns="http://schemas.openxmlformats.org/spreadsheetml/2006/main" count="153" uniqueCount="99">
  <si>
    <t>Lp</t>
  </si>
  <si>
    <t>NABYWCA</t>
  </si>
  <si>
    <t>NIP NABYWCY</t>
  </si>
  <si>
    <t xml:space="preserve">ZAMAWIAJĄCY/
ODBIORCA/
PŁATNIK
</t>
  </si>
  <si>
    <t xml:space="preserve">OSOBA UPOWAŻNIONA DO PODPISANIA UMOWY </t>
  </si>
  <si>
    <t>Adres miejsca odbioru</t>
  </si>
  <si>
    <t>Nr odbiorcy OSD (numer identyfikacyjny punktu wyjścia; numer punktu poboru)</t>
  </si>
  <si>
    <t>Numer gazomierza (licznika)</t>
  </si>
  <si>
    <t>Aktualny wykonawca umowy kompleksowej</t>
  </si>
  <si>
    <t>Data ważności umowy kompleksowej</t>
  </si>
  <si>
    <t>ZUŻYCIE PALIWA ZA OKRES OSTATNICH 12 MIESIĘCY</t>
  </si>
  <si>
    <t>Grupa taryfowa</t>
  </si>
  <si>
    <t>Zapotrzebowanie na moc umowną przyłączeniową w kWh/h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</si>
  <si>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</si>
  <si>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</si>
  <si>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</si>
  <si>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</si>
  <si>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</si>
  <si>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</si>
  <si>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</si>
  <si>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</si>
  <si>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</si>
  <si>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</si>
  <si>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 xml:space="preserve">listopad </t>
  </si>
  <si>
    <t>grudzień</t>
  </si>
  <si>
    <t>GMINA SUSZEC</t>
  </si>
  <si>
    <t>638-179-29-68</t>
  </si>
  <si>
    <t>Dyrektor
Aneta Hanak</t>
  </si>
  <si>
    <t>Szkoła Podstawowa
w Suszcu
ul. Szkolna 130,         43-267 Suszec</t>
  </si>
  <si>
    <t>W-5.1</t>
  </si>
  <si>
    <t>Dyrektor
Renata Ławniczek</t>
  </si>
  <si>
    <t>8703901001</t>
  </si>
  <si>
    <t>Dyrektor
Małgorzata Jakubik</t>
  </si>
  <si>
    <t>Przedszkole Publiczne ul.Dworcowa 42
43-262 Radostowice</t>
  </si>
  <si>
    <t>003024</t>
  </si>
  <si>
    <t>W-3.6</t>
  </si>
  <si>
    <t>&lt; 110</t>
  </si>
  <si>
    <t>Szkoła Podstawowa
w Radostowicach
im. J. Brzechwy
ul. Dworcowa 56, 
43-262 Radostowice</t>
  </si>
  <si>
    <t>21087804</t>
  </si>
  <si>
    <t>046892</t>
  </si>
  <si>
    <t>W-2.1</t>
  </si>
  <si>
    <t>&lt;110</t>
  </si>
  <si>
    <t xml:space="preserve">Zespół Szkolno - Przedszkolny 
w Rudziczce
ul. Woszczycka 20,
43-267 Rudziczka </t>
  </si>
  <si>
    <t>Dyrektor
Magdalena Merkel</t>
  </si>
  <si>
    <t>00147548</t>
  </si>
  <si>
    <t>W-1.1</t>
  </si>
  <si>
    <t>Zespół Szkolno - Przedszkolny
w Kryrach
ul.Nierad 86,             43-265 Kryry</t>
  </si>
  <si>
    <t>Dyrektor
Anna Antończyk</t>
  </si>
  <si>
    <t xml:space="preserve">Dyrektor
Bogusława Krutak-Gałuszka </t>
  </si>
  <si>
    <t>Zespół Szkolno Przedszkolny
w Mizerowie
ul. Nadrzeczna 31,
43-265 Mizerów</t>
  </si>
  <si>
    <t>000051</t>
  </si>
  <si>
    <t>31229040</t>
  </si>
  <si>
    <t>Przedszkole Publiczne w Suszcu
ul. Św. Jana 70,
43-267 Suszec</t>
  </si>
  <si>
    <t>Dyrektor
Róża Dubiel</t>
  </si>
  <si>
    <t>31229067</t>
  </si>
  <si>
    <t>002288</t>
  </si>
  <si>
    <t xml:space="preserve">Dyrektor
Marek Kret
</t>
  </si>
  <si>
    <t>Hala Sportowa
ul. Szkolna 130A,        43-267 Suszec</t>
  </si>
  <si>
    <t>31157719</t>
  </si>
  <si>
    <t>002544</t>
  </si>
  <si>
    <t>Gmina Suszec 
ul. Lipowa 1,          
43-267 Suszec</t>
  </si>
  <si>
    <t>Wójt Gminy - Marian Pawlas</t>
  </si>
  <si>
    <t>Urząd Gminy Suszec
ul. Lipowa 1,          
43-267 Suszec</t>
  </si>
  <si>
    <t>01039335</t>
  </si>
  <si>
    <t>Ośrodek Zdrowia 
w Suszcu
ul. Wyzwolenia 2,  
43-267 Suszec</t>
  </si>
  <si>
    <t>00781</t>
  </si>
  <si>
    <t>Budynek komunalny
ul. Wyzwolenia 274,                                 43-265 Mizerów</t>
  </si>
  <si>
    <t>00104583</t>
  </si>
  <si>
    <t>W-3.9</t>
  </si>
  <si>
    <t>Remizo-świetlica 
w Kryrach
ul. Wyzwolenia 116, 43-265 Kryry</t>
  </si>
  <si>
    <t>OSP Suszec
ul. Klubowa 3,       
43-267 Suszec</t>
  </si>
  <si>
    <t>31196448</t>
  </si>
  <si>
    <t>01571543</t>
  </si>
  <si>
    <t>GMINNY OŚRODEK KULTURY W SUSZCU
 (GOK W SUSZCU)</t>
  </si>
  <si>
    <t>651-001-02-65</t>
  </si>
  <si>
    <t>Gminny Ośrodek Kultury w Suszcu
ul. Ogrodowa 22, 
43-267 Suszec</t>
  </si>
  <si>
    <t>Dyrektor
 Katarzyna Krzempek</t>
  </si>
  <si>
    <t>Remizo-świetlica             w Mizerowie
ul. Wyzwolenia 279, 43-265 Mizerów</t>
  </si>
  <si>
    <t>002567</t>
  </si>
  <si>
    <t>Remizo-świetlica                   w Rudziczce
ul. Pszczyńska 24, 
43-267 Rudziczka</t>
  </si>
  <si>
    <t>Zaplecze Sportowe
dz.3445/264 Suszec
ul. Piaskowa 33
43-267 Suszec</t>
  </si>
  <si>
    <t>Szkoła Podstawowa 
w Kobielicach
ul. Topolowa 42
43-262 Kobielice</t>
  </si>
  <si>
    <t>Gminny Ośrodek Sportu 
w Suszcu
ul. Szkolna 130A,
43-267 Suszec</t>
  </si>
  <si>
    <t>Szkoła Podstawowa im. Janusza Korczaka  
w Suszcu
ul. Szkolna 130,         43-267 Suszec</t>
  </si>
  <si>
    <t>Szkoła Podstawowa im. Adama Mickiewicza
 w Kobielicach
ul. Topolowa 42
43-262 Kobielice</t>
  </si>
  <si>
    <t xml:space="preserve">Publiczna Szkola Podstawowa
im. Bohaterow Oświęcimskich
ul. Woszczycka 20,
43-267 Rudziczka        </t>
  </si>
  <si>
    <t xml:space="preserve">Przedszkole Publiczne
im. Powstańców Śląskich w Rudziczce
ul. Woszczycka 17, 
43-267 Rudziczka        </t>
  </si>
  <si>
    <t>Zespół Szkolno - Przedszkolny
w Mizerowie
ul. Nadrzeczna 31, 
43-265 Mizerów</t>
  </si>
  <si>
    <t>Zespół Szkolno - Przedszkolny 
w Radostowicach 
ul. Dworcowa 56
43-262 Radostowice</t>
  </si>
  <si>
    <t>Planowane zużycie paliwa gazowego w kWh z założeniem wzrostu zużycia paliwa 
w 2021 r.
 o 5 %</t>
  </si>
  <si>
    <t>FORTUM</t>
  </si>
  <si>
    <t>9a</t>
  </si>
  <si>
    <t>9b</t>
  </si>
  <si>
    <t>brak*</t>
  </si>
  <si>
    <t>w okresie: I.2021 - XII.2021</t>
  </si>
  <si>
    <t>ZAŁ. NR 1.2 DO SIWZ - WYKAZ PUNKTÓW POBORU GAZU + PLANOWANE ZUŻYCIE GAZU W OKRESIE OD 01.01.2021 - 31.12.2021 R.</t>
  </si>
  <si>
    <t>Planowane zuzycie paliwa w rozbiciu na miesiące w kWh w okresie: od I.2021 - XII.2021</t>
  </si>
  <si>
    <t>OSP Kryry
ul.Wyzwolenia 116,       
43-265 Kryry</t>
  </si>
  <si>
    <t xml:space="preserve">*NUMER ODBIORCY ORAZ NUMER GAZOMIERZA DLA WSKAZANEGO PUNKTU JEST W TRAKCIE NADANIA - NOWY LICZNIK. NOWY PUNKT ODBIORU Z NOWYM LICZNIKIEM ZOSTANIE WPROWADZONY ANEKSEM DO AKTUALNIE OBOWIĄZUJĄCEJ UMOWY - ROZLICZENIE DLA TEGO PUNKTU BĘDZIE PROWADZONE DO KOŃCA ROKU 2020 R. PRZEZ FIRMĘ FORTUM. ZAMAWIAJACY UWZGLĘDNIA JEDNAK PUNKT I SZACOWANE ZUŻYCIA GAZU DLA TEGO PUNKTU DO AKTUALNEGO PRZETARGU.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</si>
</sst>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7" fillId="7" borderId="6" xfId="0" applyNumberFormat="1" applyFont="1" applyFill="1" applyBorder="1" applyAlignment="1">
      <alignment vertical="center" textRotation="90"/>
    </xf>
    <xf numFmtId="3" fontId="7" fillId="7" borderId="7" xfId="0" applyNumberFormat="1" applyFont="1" applyFill="1" applyBorder="1" applyAlignment="1">
      <alignment vertical="center" textRotation="90"/>
    </xf>
    <xf numFmtId="0" fontId="11" fillId="0" borderId="14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23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vertical="center" wrapText="1"/>
    </xf>
    <xf numFmtId="3" fontId="12" fillId="0" borderId="22" xfId="0" applyNumberFormat="1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vertical="center"/>
    </xf>
    <xf numFmtId="3" fontId="14" fillId="0" borderId="23" xfId="0" applyNumberFormat="1" applyFont="1" applyFill="1" applyBorder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vertical="center"/>
    </xf>
    <xf numFmtId="0" fontId="11" fillId="8" borderId="19" xfId="0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vertical="center" wrapText="1"/>
    </xf>
    <xf numFmtId="3" fontId="11" fillId="0" borderId="22" xfId="0" applyNumberFormat="1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center" vertical="center" wrapText="1"/>
    </xf>
    <xf numFmtId="4" fontId="11" fillId="8" borderId="18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vertical="center" wrapText="1"/>
    </xf>
    <xf numFmtId="3" fontId="11" fillId="0" borderId="23" xfId="0" applyNumberFormat="1" applyFont="1" applyFill="1" applyBorder="1" applyAlignment="1">
      <alignment vertical="center" wrapText="1"/>
    </xf>
    <xf numFmtId="3" fontId="11" fillId="8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9" borderId="27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vertical="center"/>
    </xf>
    <xf numFmtId="3" fontId="11" fillId="3" borderId="20" xfId="0" applyNumberFormat="1" applyFont="1" applyFill="1" applyBorder="1" applyAlignment="1">
      <alignment vertical="center"/>
    </xf>
    <xf numFmtId="3" fontId="11" fillId="3" borderId="28" xfId="0" applyNumberFormat="1" applyFont="1" applyFill="1" applyBorder="1" applyAlignment="1">
      <alignment vertical="center"/>
    </xf>
    <xf numFmtId="14" fontId="11" fillId="0" borderId="18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textRotation="90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25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horizontal="center" vertical="center" textRotation="90" wrapText="1"/>
    </xf>
    <xf numFmtId="0" fontId="2" fillId="5" borderId="25" xfId="0" applyFont="1" applyFill="1" applyBorder="1" applyAlignment="1">
      <alignment horizontal="center" vertical="center" textRotation="90" wrapText="1"/>
    </xf>
    <xf numFmtId="0" fontId="6" fillId="5" borderId="19" xfId="0" applyFont="1" applyFill="1" applyBorder="1" applyAlignment="1">
      <alignment horizontal="center" vertical="center" textRotation="90" wrapText="1"/>
    </xf>
    <xf numFmtId="0" fontId="6" fillId="5" borderId="14" xfId="0" applyFont="1" applyFill="1" applyBorder="1" applyAlignment="1">
      <alignment horizontal="center" vertical="center" textRotation="90" wrapText="1"/>
    </xf>
    <xf numFmtId="0" fontId="6" fillId="5" borderId="25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8"/>
  <sheetViews>
    <sheetView tabSelected="1" zoomScale="70" zoomScaleNormal="70" workbookViewId="0">
      <selection sqref="A1:Z1"/>
    </sheetView>
  </sheetViews>
  <sheetFormatPr defaultRowHeight="15" x14ac:dyDescent="0.25"/>
  <cols>
    <col min="1" max="1" width="5.28515625" customWidth="1"/>
    <col min="2" max="3" width="7.42578125" customWidth="1"/>
    <col min="4" max="10" width="17.7109375" customWidth="1"/>
    <col min="12" max="12" width="11" customWidth="1"/>
    <col min="13" max="13" width="16.7109375" customWidth="1"/>
    <col min="14" max="14" width="15.85546875" customWidth="1"/>
    <col min="15" max="26" width="11.5703125" customWidth="1"/>
  </cols>
  <sheetData>
    <row r="1" spans="1:26" ht="51" customHeight="1" thickBot="1" x14ac:dyDescent="0.3">
      <c r="A1" s="106" t="s">
        <v>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8"/>
    </row>
    <row r="2" spans="1:26" s="11" customFormat="1" ht="135.75" customHeight="1" thickBot="1" x14ac:dyDescent="0.3">
      <c r="A2" s="72" t="s">
        <v>0</v>
      </c>
      <c r="B2" s="74" t="s">
        <v>1</v>
      </c>
      <c r="C2" s="74" t="s">
        <v>2</v>
      </c>
      <c r="D2" s="76" t="s">
        <v>3</v>
      </c>
      <c r="E2" s="76" t="s">
        <v>4</v>
      </c>
      <c r="F2" s="72" t="s">
        <v>5</v>
      </c>
      <c r="G2" s="72" t="s">
        <v>6</v>
      </c>
      <c r="H2" s="72" t="s">
        <v>7</v>
      </c>
      <c r="I2" s="76" t="s">
        <v>8</v>
      </c>
      <c r="J2" s="93" t="s">
        <v>9</v>
      </c>
      <c r="K2" s="95" t="s">
        <v>10</v>
      </c>
      <c r="L2" s="8" t="s">
        <v>11</v>
      </c>
      <c r="M2" s="9" t="s">
        <v>12</v>
      </c>
      <c r="N2" s="10" t="s">
        <v>89</v>
      </c>
      <c r="O2" s="69" t="s">
        <v>96</v>
      </c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26" s="11" customFormat="1" ht="60" customHeight="1" thickBot="1" x14ac:dyDescent="0.3">
      <c r="A3" s="73"/>
      <c r="B3" s="75"/>
      <c r="C3" s="75"/>
      <c r="D3" s="77"/>
      <c r="E3" s="77"/>
      <c r="F3" s="73"/>
      <c r="G3" s="73"/>
      <c r="H3" s="73"/>
      <c r="I3" s="92"/>
      <c r="J3" s="94"/>
      <c r="K3" s="96"/>
      <c r="L3" s="80" t="s">
        <v>94</v>
      </c>
      <c r="M3" s="81"/>
      <c r="N3" s="82"/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X3" s="12" t="s">
        <v>22</v>
      </c>
      <c r="Y3" s="12" t="s">
        <v>23</v>
      </c>
      <c r="Z3" s="13" t="s">
        <v>24</v>
      </c>
    </row>
    <row r="4" spans="1:26" ht="93" customHeight="1" x14ac:dyDescent="0.25">
      <c r="A4" s="1">
        <v>1</v>
      </c>
      <c r="B4" s="99" t="s">
        <v>25</v>
      </c>
      <c r="C4" s="102" t="s">
        <v>26</v>
      </c>
      <c r="D4" s="63" t="s">
        <v>83</v>
      </c>
      <c r="E4" s="63" t="s">
        <v>27</v>
      </c>
      <c r="F4" s="63" t="s">
        <v>28</v>
      </c>
      <c r="G4" s="14">
        <v>30003296</v>
      </c>
      <c r="H4" s="14">
        <v>458</v>
      </c>
      <c r="I4" s="21" t="s">
        <v>90</v>
      </c>
      <c r="J4" s="68">
        <v>44196</v>
      </c>
      <c r="K4" s="97"/>
      <c r="L4" s="23" t="s">
        <v>29</v>
      </c>
      <c r="M4" s="24">
        <v>150</v>
      </c>
      <c r="N4" s="65">
        <f>SUM(O4:Z4)</f>
        <v>430577</v>
      </c>
      <c r="O4" s="25">
        <v>86838</v>
      </c>
      <c r="P4" s="25">
        <v>59128</v>
      </c>
      <c r="Q4" s="25">
        <v>50677</v>
      </c>
      <c r="R4" s="25">
        <v>31613</v>
      </c>
      <c r="S4" s="25">
        <v>26578</v>
      </c>
      <c r="T4" s="25">
        <v>6758</v>
      </c>
      <c r="U4" s="25">
        <v>6090</v>
      </c>
      <c r="V4" s="25">
        <v>5662</v>
      </c>
      <c r="W4" s="25">
        <v>10168</v>
      </c>
      <c r="X4" s="25">
        <v>29355</v>
      </c>
      <c r="Y4" s="25">
        <v>49739</v>
      </c>
      <c r="Z4" s="26">
        <v>67971</v>
      </c>
    </row>
    <row r="5" spans="1:26" ht="93" customHeight="1" x14ac:dyDescent="0.25">
      <c r="A5" s="2">
        <v>2</v>
      </c>
      <c r="B5" s="100"/>
      <c r="C5" s="103"/>
      <c r="D5" s="5" t="s">
        <v>84</v>
      </c>
      <c r="E5" s="6" t="s">
        <v>30</v>
      </c>
      <c r="F5" s="5" t="s">
        <v>81</v>
      </c>
      <c r="G5" s="15">
        <v>30001192</v>
      </c>
      <c r="H5" s="15" t="s">
        <v>31</v>
      </c>
      <c r="I5" s="21" t="s">
        <v>90</v>
      </c>
      <c r="J5" s="68">
        <v>44196</v>
      </c>
      <c r="K5" s="97"/>
      <c r="L5" s="27" t="s">
        <v>29</v>
      </c>
      <c r="M5" s="28">
        <v>160</v>
      </c>
      <c r="N5" s="66">
        <f t="shared" ref="N5:N25" si="0">SUM(O5:Z5)</f>
        <v>393177</v>
      </c>
      <c r="O5" s="29">
        <v>82965</v>
      </c>
      <c r="P5" s="29">
        <v>49791</v>
      </c>
      <c r="Q5" s="29">
        <v>44789</v>
      </c>
      <c r="R5" s="29">
        <v>25646</v>
      </c>
      <c r="S5" s="29">
        <v>21830</v>
      </c>
      <c r="T5" s="29">
        <v>12048</v>
      </c>
      <c r="U5" s="29">
        <v>6664</v>
      </c>
      <c r="V5" s="29">
        <v>3876</v>
      </c>
      <c r="W5" s="29">
        <v>6343</v>
      </c>
      <c r="X5" s="29">
        <v>17740</v>
      </c>
      <c r="Y5" s="29">
        <v>49120</v>
      </c>
      <c r="Z5" s="30">
        <v>72365</v>
      </c>
    </row>
    <row r="6" spans="1:26" ht="75" customHeight="1" x14ac:dyDescent="0.25">
      <c r="A6" s="83">
        <v>3</v>
      </c>
      <c r="B6" s="100"/>
      <c r="C6" s="103"/>
      <c r="D6" s="86" t="s">
        <v>88</v>
      </c>
      <c r="E6" s="89" t="s">
        <v>32</v>
      </c>
      <c r="F6" s="6" t="s">
        <v>33</v>
      </c>
      <c r="G6" s="15">
        <v>30890926</v>
      </c>
      <c r="H6" s="15" t="s">
        <v>34</v>
      </c>
      <c r="I6" s="21" t="s">
        <v>90</v>
      </c>
      <c r="J6" s="68">
        <v>44196</v>
      </c>
      <c r="K6" s="97"/>
      <c r="L6" s="31" t="s">
        <v>35</v>
      </c>
      <c r="M6" s="28" t="s">
        <v>36</v>
      </c>
      <c r="N6" s="66">
        <f t="shared" si="0"/>
        <v>63643</v>
      </c>
      <c r="O6" s="32">
        <v>12172</v>
      </c>
      <c r="P6" s="32">
        <v>8283</v>
      </c>
      <c r="Q6" s="32">
        <v>8686</v>
      </c>
      <c r="R6" s="32">
        <v>4011</v>
      </c>
      <c r="S6" s="32">
        <v>4011</v>
      </c>
      <c r="T6" s="32">
        <v>498</v>
      </c>
      <c r="U6" s="32">
        <v>533</v>
      </c>
      <c r="V6" s="32">
        <v>831</v>
      </c>
      <c r="W6" s="32">
        <v>1562</v>
      </c>
      <c r="X6" s="32">
        <v>4786</v>
      </c>
      <c r="Y6" s="32">
        <v>5417</v>
      </c>
      <c r="Z6" s="33">
        <v>12853</v>
      </c>
    </row>
    <row r="7" spans="1:26" ht="75" customHeight="1" x14ac:dyDescent="0.25">
      <c r="A7" s="84"/>
      <c r="B7" s="100"/>
      <c r="C7" s="103"/>
      <c r="D7" s="87"/>
      <c r="E7" s="90"/>
      <c r="F7" s="89" t="s">
        <v>37</v>
      </c>
      <c r="G7" s="15">
        <v>30003300</v>
      </c>
      <c r="H7" s="15" t="s">
        <v>38</v>
      </c>
      <c r="I7" s="21" t="s">
        <v>90</v>
      </c>
      <c r="J7" s="68">
        <v>44196</v>
      </c>
      <c r="K7" s="97"/>
      <c r="L7" s="27" t="s">
        <v>29</v>
      </c>
      <c r="M7" s="28">
        <v>250</v>
      </c>
      <c r="N7" s="66">
        <f t="shared" si="0"/>
        <v>426706</v>
      </c>
      <c r="O7" s="29">
        <v>89678</v>
      </c>
      <c r="P7" s="29">
        <v>65162</v>
      </c>
      <c r="Q7" s="29">
        <v>54709</v>
      </c>
      <c r="R7" s="29">
        <v>31715</v>
      </c>
      <c r="S7" s="29">
        <v>22523</v>
      </c>
      <c r="T7" s="29">
        <v>0</v>
      </c>
      <c r="U7" s="29">
        <v>0</v>
      </c>
      <c r="V7" s="29">
        <v>0</v>
      </c>
      <c r="W7" s="29">
        <v>8400</v>
      </c>
      <c r="X7" s="29">
        <v>33965</v>
      </c>
      <c r="Y7" s="29">
        <v>51380</v>
      </c>
      <c r="Z7" s="30">
        <v>69174</v>
      </c>
    </row>
    <row r="8" spans="1:26" ht="75" customHeight="1" x14ac:dyDescent="0.25">
      <c r="A8" s="85"/>
      <c r="B8" s="100"/>
      <c r="C8" s="103"/>
      <c r="D8" s="88"/>
      <c r="E8" s="91"/>
      <c r="F8" s="91"/>
      <c r="G8" s="16">
        <v>30890081</v>
      </c>
      <c r="H8" s="16" t="s">
        <v>39</v>
      </c>
      <c r="I8" s="21" t="s">
        <v>90</v>
      </c>
      <c r="J8" s="68">
        <v>44196</v>
      </c>
      <c r="K8" s="97"/>
      <c r="L8" s="31" t="s">
        <v>40</v>
      </c>
      <c r="M8" s="28" t="s">
        <v>41</v>
      </c>
      <c r="N8" s="66">
        <f t="shared" si="0"/>
        <v>9308</v>
      </c>
      <c r="O8" s="32">
        <v>982</v>
      </c>
      <c r="P8" s="32">
        <v>887</v>
      </c>
      <c r="Q8" s="32">
        <v>982</v>
      </c>
      <c r="R8" s="32">
        <v>899</v>
      </c>
      <c r="S8" s="32">
        <v>698</v>
      </c>
      <c r="T8" s="32">
        <v>674</v>
      </c>
      <c r="U8" s="32">
        <v>698</v>
      </c>
      <c r="V8" s="32">
        <v>1</v>
      </c>
      <c r="W8" s="32">
        <v>0</v>
      </c>
      <c r="X8" s="32">
        <v>0</v>
      </c>
      <c r="Y8" s="32">
        <v>0</v>
      </c>
      <c r="Z8" s="33">
        <v>3487</v>
      </c>
    </row>
    <row r="9" spans="1:26" ht="92.25" customHeight="1" x14ac:dyDescent="0.25">
      <c r="A9" s="83">
        <v>4</v>
      </c>
      <c r="B9" s="100"/>
      <c r="C9" s="103"/>
      <c r="D9" s="86" t="s">
        <v>42</v>
      </c>
      <c r="E9" s="86" t="s">
        <v>43</v>
      </c>
      <c r="F9" s="5" t="s">
        <v>85</v>
      </c>
      <c r="G9" s="16">
        <v>30003297</v>
      </c>
      <c r="H9" s="16">
        <v>18032692</v>
      </c>
      <c r="I9" s="21" t="s">
        <v>90</v>
      </c>
      <c r="J9" s="68">
        <v>44196</v>
      </c>
      <c r="K9" s="97"/>
      <c r="L9" s="34" t="s">
        <v>29</v>
      </c>
      <c r="M9" s="35">
        <v>140</v>
      </c>
      <c r="N9" s="66">
        <f t="shared" si="0"/>
        <v>249078</v>
      </c>
      <c r="O9" s="32">
        <v>57352</v>
      </c>
      <c r="P9" s="32">
        <v>37562</v>
      </c>
      <c r="Q9" s="32">
        <v>30562</v>
      </c>
      <c r="R9" s="32">
        <v>17177</v>
      </c>
      <c r="S9" s="32">
        <v>11831</v>
      </c>
      <c r="T9" s="32">
        <v>2594</v>
      </c>
      <c r="U9" s="32">
        <v>2311</v>
      </c>
      <c r="V9" s="32">
        <v>2300</v>
      </c>
      <c r="W9" s="32">
        <v>3249</v>
      </c>
      <c r="X9" s="32">
        <v>14667</v>
      </c>
      <c r="Y9" s="32">
        <v>27497</v>
      </c>
      <c r="Z9" s="33">
        <v>41976</v>
      </c>
    </row>
    <row r="10" spans="1:26" ht="92.25" customHeight="1" x14ac:dyDescent="0.25">
      <c r="A10" s="85"/>
      <c r="B10" s="100"/>
      <c r="C10" s="103"/>
      <c r="D10" s="88"/>
      <c r="E10" s="88"/>
      <c r="F10" s="5" t="s">
        <v>86</v>
      </c>
      <c r="G10" s="16">
        <v>31229351</v>
      </c>
      <c r="H10" s="16" t="s">
        <v>44</v>
      </c>
      <c r="I10" s="21" t="s">
        <v>90</v>
      </c>
      <c r="J10" s="68">
        <v>44196</v>
      </c>
      <c r="K10" s="97"/>
      <c r="L10" s="34" t="s">
        <v>45</v>
      </c>
      <c r="M10" s="28" t="s">
        <v>41</v>
      </c>
      <c r="N10" s="66">
        <f t="shared" si="0"/>
        <v>224</v>
      </c>
      <c r="O10" s="32">
        <v>47</v>
      </c>
      <c r="P10" s="32">
        <v>36</v>
      </c>
      <c r="Q10" s="32">
        <v>47</v>
      </c>
      <c r="R10" s="32">
        <v>47</v>
      </c>
      <c r="S10" s="32">
        <v>12</v>
      </c>
      <c r="T10" s="32">
        <v>5</v>
      </c>
      <c r="U10" s="32">
        <v>5</v>
      </c>
      <c r="V10" s="32">
        <v>5</v>
      </c>
      <c r="W10" s="32">
        <v>5</v>
      </c>
      <c r="X10" s="32">
        <v>5</v>
      </c>
      <c r="Y10" s="32">
        <v>5</v>
      </c>
      <c r="Z10" s="33">
        <v>5</v>
      </c>
    </row>
    <row r="11" spans="1:26" ht="93" customHeight="1" x14ac:dyDescent="0.25">
      <c r="A11" s="2">
        <v>5</v>
      </c>
      <c r="B11" s="100"/>
      <c r="C11" s="103"/>
      <c r="D11" s="5" t="s">
        <v>46</v>
      </c>
      <c r="E11" s="5" t="s">
        <v>47</v>
      </c>
      <c r="F11" s="5" t="s">
        <v>46</v>
      </c>
      <c r="G11" s="16">
        <v>30003298</v>
      </c>
      <c r="H11" s="16">
        <v>28926193</v>
      </c>
      <c r="I11" s="21" t="s">
        <v>90</v>
      </c>
      <c r="J11" s="68">
        <v>44196</v>
      </c>
      <c r="K11" s="97"/>
      <c r="L11" s="31" t="s">
        <v>29</v>
      </c>
      <c r="M11" s="28">
        <v>250</v>
      </c>
      <c r="N11" s="66">
        <f t="shared" si="0"/>
        <v>453559</v>
      </c>
      <c r="O11" s="32">
        <v>97002</v>
      </c>
      <c r="P11" s="32">
        <v>71467</v>
      </c>
      <c r="Q11" s="32">
        <v>61262</v>
      </c>
      <c r="R11" s="32">
        <v>38019</v>
      </c>
      <c r="S11" s="32">
        <v>24653</v>
      </c>
      <c r="T11" s="32">
        <v>6949</v>
      </c>
      <c r="U11" s="32">
        <v>4871</v>
      </c>
      <c r="V11" s="32">
        <v>4172</v>
      </c>
      <c r="W11" s="32">
        <v>8610</v>
      </c>
      <c r="X11" s="32">
        <v>29714</v>
      </c>
      <c r="Y11" s="32">
        <v>47585</v>
      </c>
      <c r="Z11" s="33">
        <v>59255</v>
      </c>
    </row>
    <row r="12" spans="1:26" ht="63" customHeight="1" x14ac:dyDescent="0.25">
      <c r="A12" s="83">
        <v>6</v>
      </c>
      <c r="B12" s="100"/>
      <c r="C12" s="103"/>
      <c r="D12" s="89" t="s">
        <v>87</v>
      </c>
      <c r="E12" s="89" t="s">
        <v>48</v>
      </c>
      <c r="F12" s="89" t="s">
        <v>49</v>
      </c>
      <c r="G12" s="15">
        <v>30003299</v>
      </c>
      <c r="H12" s="15" t="s">
        <v>50</v>
      </c>
      <c r="I12" s="21" t="s">
        <v>90</v>
      </c>
      <c r="J12" s="68">
        <v>44196</v>
      </c>
      <c r="K12" s="97"/>
      <c r="L12" s="36" t="s">
        <v>29</v>
      </c>
      <c r="M12" s="35">
        <v>180</v>
      </c>
      <c r="N12" s="66">
        <f t="shared" si="0"/>
        <v>388008</v>
      </c>
      <c r="O12" s="29">
        <v>67847</v>
      </c>
      <c r="P12" s="29">
        <v>54929</v>
      </c>
      <c r="Q12" s="29">
        <v>47734</v>
      </c>
      <c r="R12" s="29">
        <v>31874</v>
      </c>
      <c r="S12" s="29">
        <v>18904</v>
      </c>
      <c r="T12" s="29">
        <v>6070</v>
      </c>
      <c r="U12" s="29">
        <v>6408</v>
      </c>
      <c r="V12" s="29">
        <v>6134</v>
      </c>
      <c r="W12" s="29">
        <v>7307</v>
      </c>
      <c r="X12" s="29">
        <v>31793</v>
      </c>
      <c r="Y12" s="29">
        <v>47109</v>
      </c>
      <c r="Z12" s="30">
        <v>61899</v>
      </c>
    </row>
    <row r="13" spans="1:26" ht="63" customHeight="1" x14ac:dyDescent="0.25">
      <c r="A13" s="84"/>
      <c r="B13" s="100"/>
      <c r="C13" s="103"/>
      <c r="D13" s="90"/>
      <c r="E13" s="91"/>
      <c r="F13" s="90"/>
      <c r="G13" s="17" t="s">
        <v>51</v>
      </c>
      <c r="H13" s="17">
        <v>126954</v>
      </c>
      <c r="I13" s="21" t="s">
        <v>90</v>
      </c>
      <c r="J13" s="68">
        <v>44196</v>
      </c>
      <c r="K13" s="97"/>
      <c r="L13" s="37" t="s">
        <v>40</v>
      </c>
      <c r="M13" s="38" t="s">
        <v>41</v>
      </c>
      <c r="N13" s="66">
        <f t="shared" si="0"/>
        <v>7505</v>
      </c>
      <c r="O13" s="39">
        <v>722</v>
      </c>
      <c r="P13" s="39">
        <v>651</v>
      </c>
      <c r="Q13" s="39">
        <v>722</v>
      </c>
      <c r="R13" s="39">
        <v>698</v>
      </c>
      <c r="S13" s="39">
        <v>722</v>
      </c>
      <c r="T13" s="39">
        <v>525</v>
      </c>
      <c r="U13" s="39">
        <v>525</v>
      </c>
      <c r="V13" s="39">
        <v>525</v>
      </c>
      <c r="W13" s="39">
        <v>525</v>
      </c>
      <c r="X13" s="39">
        <v>525</v>
      </c>
      <c r="Y13" s="39">
        <v>525</v>
      </c>
      <c r="Z13" s="40">
        <v>840</v>
      </c>
    </row>
    <row r="14" spans="1:26" ht="92.25" customHeight="1" x14ac:dyDescent="0.25">
      <c r="A14" s="2">
        <v>7</v>
      </c>
      <c r="B14" s="100"/>
      <c r="C14" s="103"/>
      <c r="D14" s="5" t="s">
        <v>52</v>
      </c>
      <c r="E14" s="5" t="s">
        <v>53</v>
      </c>
      <c r="F14" s="5" t="s">
        <v>52</v>
      </c>
      <c r="G14" s="16" t="s">
        <v>54</v>
      </c>
      <c r="H14" s="16" t="s">
        <v>55</v>
      </c>
      <c r="I14" s="21" t="s">
        <v>90</v>
      </c>
      <c r="J14" s="68">
        <v>44196</v>
      </c>
      <c r="K14" s="97"/>
      <c r="L14" s="41" t="s">
        <v>35</v>
      </c>
      <c r="M14" s="42" t="s">
        <v>41</v>
      </c>
      <c r="N14" s="66">
        <f t="shared" si="0"/>
        <v>68098</v>
      </c>
      <c r="O14" s="43">
        <v>11585</v>
      </c>
      <c r="P14" s="43">
        <v>10922</v>
      </c>
      <c r="Q14" s="43">
        <v>6970</v>
      </c>
      <c r="R14" s="43">
        <v>5798</v>
      </c>
      <c r="S14" s="43">
        <v>3019</v>
      </c>
      <c r="T14" s="43">
        <v>1103</v>
      </c>
      <c r="U14" s="43">
        <v>475</v>
      </c>
      <c r="V14" s="43">
        <v>166</v>
      </c>
      <c r="W14" s="43">
        <v>2871</v>
      </c>
      <c r="X14" s="43">
        <v>4833</v>
      </c>
      <c r="Y14" s="43">
        <v>6706</v>
      </c>
      <c r="Z14" s="44">
        <v>13650</v>
      </c>
    </row>
    <row r="15" spans="1:26" ht="62.25" customHeight="1" x14ac:dyDescent="0.25">
      <c r="A15" s="83">
        <v>8</v>
      </c>
      <c r="B15" s="100"/>
      <c r="C15" s="103"/>
      <c r="D15" s="86" t="s">
        <v>82</v>
      </c>
      <c r="E15" s="86" t="s">
        <v>56</v>
      </c>
      <c r="F15" s="5" t="s">
        <v>57</v>
      </c>
      <c r="G15" s="16">
        <v>30002630</v>
      </c>
      <c r="H15" s="16">
        <v>26393339</v>
      </c>
      <c r="I15" s="21" t="s">
        <v>90</v>
      </c>
      <c r="J15" s="68">
        <v>44196</v>
      </c>
      <c r="K15" s="97"/>
      <c r="L15" s="31" t="s">
        <v>29</v>
      </c>
      <c r="M15" s="28">
        <v>250</v>
      </c>
      <c r="N15" s="66">
        <f t="shared" si="0"/>
        <v>273616</v>
      </c>
      <c r="O15" s="32">
        <v>59778</v>
      </c>
      <c r="P15" s="32">
        <v>37964</v>
      </c>
      <c r="Q15" s="32">
        <v>29306</v>
      </c>
      <c r="R15" s="32">
        <v>17022</v>
      </c>
      <c r="S15" s="32">
        <v>13538</v>
      </c>
      <c r="T15" s="32">
        <v>5448</v>
      </c>
      <c r="U15" s="32">
        <v>6363</v>
      </c>
      <c r="V15" s="32">
        <v>6624</v>
      </c>
      <c r="W15" s="32">
        <v>8564</v>
      </c>
      <c r="X15" s="32">
        <v>18037</v>
      </c>
      <c r="Y15" s="32">
        <v>28401</v>
      </c>
      <c r="Z15" s="33">
        <v>42571</v>
      </c>
    </row>
    <row r="16" spans="1:26" ht="62.25" customHeight="1" x14ac:dyDescent="0.25">
      <c r="A16" s="85"/>
      <c r="B16" s="100"/>
      <c r="C16" s="103"/>
      <c r="D16" s="88"/>
      <c r="E16" s="88"/>
      <c r="F16" s="64" t="s">
        <v>80</v>
      </c>
      <c r="G16" s="18" t="s">
        <v>58</v>
      </c>
      <c r="H16" s="18" t="s">
        <v>59</v>
      </c>
      <c r="I16" s="21" t="s">
        <v>90</v>
      </c>
      <c r="J16" s="68">
        <v>44196</v>
      </c>
      <c r="K16" s="97"/>
      <c r="L16" s="45" t="s">
        <v>35</v>
      </c>
      <c r="M16" s="46" t="s">
        <v>41</v>
      </c>
      <c r="N16" s="66">
        <f t="shared" si="0"/>
        <v>60885</v>
      </c>
      <c r="O16" s="47">
        <v>6283</v>
      </c>
      <c r="P16" s="47">
        <v>8270</v>
      </c>
      <c r="Q16" s="47">
        <v>8224</v>
      </c>
      <c r="R16" s="47">
        <v>4863</v>
      </c>
      <c r="S16" s="47">
        <v>4495</v>
      </c>
      <c r="T16" s="47">
        <v>3120</v>
      </c>
      <c r="U16" s="47">
        <v>3226</v>
      </c>
      <c r="V16" s="47">
        <v>3226</v>
      </c>
      <c r="W16" s="47">
        <v>3356</v>
      </c>
      <c r="X16" s="47">
        <v>4620</v>
      </c>
      <c r="Y16" s="47">
        <v>4999</v>
      </c>
      <c r="Z16" s="48">
        <v>6203</v>
      </c>
    </row>
    <row r="17" spans="1:52" ht="63" customHeight="1" x14ac:dyDescent="0.25">
      <c r="A17" s="105" t="s">
        <v>91</v>
      </c>
      <c r="B17" s="100"/>
      <c r="C17" s="103"/>
      <c r="D17" s="78" t="s">
        <v>60</v>
      </c>
      <c r="E17" s="78" t="s">
        <v>61</v>
      </c>
      <c r="F17" s="64" t="s">
        <v>62</v>
      </c>
      <c r="G17" s="19">
        <v>31323491</v>
      </c>
      <c r="H17" s="19" t="s">
        <v>63</v>
      </c>
      <c r="I17" s="21" t="s">
        <v>90</v>
      </c>
      <c r="J17" s="68">
        <v>44196</v>
      </c>
      <c r="K17" s="97"/>
      <c r="L17" s="27" t="s">
        <v>35</v>
      </c>
      <c r="M17" s="49" t="s">
        <v>41</v>
      </c>
      <c r="N17" s="66">
        <f t="shared" si="0"/>
        <v>79397</v>
      </c>
      <c r="O17" s="47">
        <v>15619</v>
      </c>
      <c r="P17" s="47">
        <v>15619</v>
      </c>
      <c r="Q17" s="47">
        <v>10932</v>
      </c>
      <c r="R17" s="47">
        <v>2769</v>
      </c>
      <c r="S17" s="47">
        <v>2769</v>
      </c>
      <c r="T17" s="47">
        <v>0</v>
      </c>
      <c r="U17" s="47">
        <v>0</v>
      </c>
      <c r="V17" s="47">
        <v>0</v>
      </c>
      <c r="W17" s="47">
        <v>0</v>
      </c>
      <c r="X17" s="47">
        <v>8596</v>
      </c>
      <c r="Y17" s="47">
        <v>8595</v>
      </c>
      <c r="Z17" s="48">
        <v>14498</v>
      </c>
    </row>
    <row r="18" spans="1:52" ht="63" customHeight="1" x14ac:dyDescent="0.25">
      <c r="A18" s="105"/>
      <c r="B18" s="100"/>
      <c r="C18" s="103"/>
      <c r="D18" s="79"/>
      <c r="E18" s="79"/>
      <c r="F18" s="64" t="s">
        <v>64</v>
      </c>
      <c r="G18" s="19">
        <v>30002626</v>
      </c>
      <c r="H18" s="19" t="s">
        <v>65</v>
      </c>
      <c r="I18" s="21" t="s">
        <v>90</v>
      </c>
      <c r="J18" s="68">
        <v>44196</v>
      </c>
      <c r="K18" s="97"/>
      <c r="L18" s="50" t="s">
        <v>29</v>
      </c>
      <c r="M18" s="49">
        <v>130</v>
      </c>
      <c r="N18" s="66">
        <f t="shared" si="0"/>
        <v>219687</v>
      </c>
      <c r="O18" s="51">
        <v>44052</v>
      </c>
      <c r="P18" s="47">
        <v>33658</v>
      </c>
      <c r="Q18" s="51">
        <v>27857</v>
      </c>
      <c r="R18" s="51">
        <v>17448</v>
      </c>
      <c r="S18" s="51">
        <v>5824</v>
      </c>
      <c r="T18" s="51">
        <v>5074</v>
      </c>
      <c r="U18" s="51">
        <v>3163</v>
      </c>
      <c r="V18" s="51">
        <v>3108</v>
      </c>
      <c r="W18" s="51">
        <v>5747</v>
      </c>
      <c r="X18" s="51">
        <v>18590</v>
      </c>
      <c r="Y18" s="51">
        <v>22514</v>
      </c>
      <c r="Z18" s="52">
        <v>32652</v>
      </c>
    </row>
    <row r="19" spans="1:52" ht="63" customHeight="1" x14ac:dyDescent="0.25">
      <c r="A19" s="105"/>
      <c r="B19" s="100"/>
      <c r="C19" s="103"/>
      <c r="D19" s="79"/>
      <c r="E19" s="79"/>
      <c r="F19" s="7" t="s">
        <v>66</v>
      </c>
      <c r="G19" s="20">
        <v>31157772</v>
      </c>
      <c r="H19" s="20" t="s">
        <v>67</v>
      </c>
      <c r="I19" s="21" t="s">
        <v>90</v>
      </c>
      <c r="J19" s="68">
        <v>44196</v>
      </c>
      <c r="K19" s="97"/>
      <c r="L19" s="53" t="s">
        <v>68</v>
      </c>
      <c r="M19" s="54" t="s">
        <v>41</v>
      </c>
      <c r="N19" s="66">
        <f t="shared" si="0"/>
        <v>36839</v>
      </c>
      <c r="O19" s="32">
        <v>6768</v>
      </c>
      <c r="P19" s="32">
        <v>6912</v>
      </c>
      <c r="Q19" s="32">
        <v>5585</v>
      </c>
      <c r="R19" s="32">
        <v>3586</v>
      </c>
      <c r="S19" s="32">
        <v>1390</v>
      </c>
      <c r="T19" s="32">
        <v>1390</v>
      </c>
      <c r="U19" s="32">
        <v>961</v>
      </c>
      <c r="V19" s="32">
        <v>846</v>
      </c>
      <c r="W19" s="32">
        <v>846</v>
      </c>
      <c r="X19" s="32">
        <v>1489</v>
      </c>
      <c r="Y19" s="32">
        <v>1489</v>
      </c>
      <c r="Z19" s="33">
        <v>5577</v>
      </c>
    </row>
    <row r="20" spans="1:52" ht="63" customHeight="1" x14ac:dyDescent="0.25">
      <c r="A20" s="105"/>
      <c r="B20" s="100"/>
      <c r="C20" s="103"/>
      <c r="D20" s="79"/>
      <c r="E20" s="79"/>
      <c r="F20" s="5" t="s">
        <v>69</v>
      </c>
      <c r="G20" s="16">
        <v>31171221</v>
      </c>
      <c r="H20" s="16">
        <v>2325525</v>
      </c>
      <c r="I20" s="21" t="s">
        <v>90</v>
      </c>
      <c r="J20" s="68">
        <v>44196</v>
      </c>
      <c r="K20" s="97"/>
      <c r="L20" s="55" t="s">
        <v>45</v>
      </c>
      <c r="M20" s="56" t="s">
        <v>36</v>
      </c>
      <c r="N20" s="66">
        <f t="shared" si="0"/>
        <v>2100</v>
      </c>
      <c r="O20" s="57">
        <v>315</v>
      </c>
      <c r="P20" s="57">
        <v>315</v>
      </c>
      <c r="Q20" s="57">
        <v>210</v>
      </c>
      <c r="R20" s="57">
        <v>210</v>
      </c>
      <c r="S20" s="57">
        <v>105</v>
      </c>
      <c r="T20" s="57">
        <v>105</v>
      </c>
      <c r="U20" s="57">
        <v>105</v>
      </c>
      <c r="V20" s="57">
        <v>105</v>
      </c>
      <c r="W20" s="57">
        <v>105</v>
      </c>
      <c r="X20" s="57">
        <v>105</v>
      </c>
      <c r="Y20" s="57">
        <v>105</v>
      </c>
      <c r="Z20" s="58">
        <v>315</v>
      </c>
    </row>
    <row r="21" spans="1:52" ht="63" customHeight="1" x14ac:dyDescent="0.25">
      <c r="A21" s="105" t="s">
        <v>92</v>
      </c>
      <c r="B21" s="100"/>
      <c r="C21" s="103"/>
      <c r="D21" s="71" t="s">
        <v>60</v>
      </c>
      <c r="E21" s="71" t="s">
        <v>61</v>
      </c>
      <c r="F21" s="7" t="s">
        <v>97</v>
      </c>
      <c r="G21" s="20" t="s">
        <v>93</v>
      </c>
      <c r="H21" s="20" t="s">
        <v>93</v>
      </c>
      <c r="I21" s="21"/>
      <c r="J21" s="68"/>
      <c r="K21" s="97"/>
      <c r="L21" s="53" t="s">
        <v>35</v>
      </c>
      <c r="M21" s="54" t="s">
        <v>41</v>
      </c>
      <c r="N21" s="66">
        <f>SUM(O21:Z21)</f>
        <v>16000</v>
      </c>
      <c r="O21" s="32">
        <v>2000</v>
      </c>
      <c r="P21" s="32">
        <v>2000</v>
      </c>
      <c r="Q21" s="32">
        <v>1000</v>
      </c>
      <c r="R21" s="32">
        <v>1000</v>
      </c>
      <c r="S21" s="32">
        <v>1000</v>
      </c>
      <c r="T21" s="32">
        <v>1000</v>
      </c>
      <c r="U21" s="32">
        <v>1000</v>
      </c>
      <c r="V21" s="32">
        <v>1000</v>
      </c>
      <c r="W21" s="32">
        <v>1000</v>
      </c>
      <c r="X21" s="32">
        <v>1500</v>
      </c>
      <c r="Y21" s="32">
        <v>1500</v>
      </c>
      <c r="Z21" s="32">
        <v>2000</v>
      </c>
    </row>
    <row r="22" spans="1:52" ht="63" customHeight="1" x14ac:dyDescent="0.25">
      <c r="A22" s="105"/>
      <c r="B22" s="101"/>
      <c r="C22" s="104"/>
      <c r="D22" s="71"/>
      <c r="E22" s="71"/>
      <c r="F22" s="7" t="s">
        <v>70</v>
      </c>
      <c r="G22" s="20" t="s">
        <v>71</v>
      </c>
      <c r="H22" s="20" t="s">
        <v>72</v>
      </c>
      <c r="I22" s="21" t="s">
        <v>90</v>
      </c>
      <c r="J22" s="68">
        <v>44196</v>
      </c>
      <c r="K22" s="97"/>
      <c r="L22" s="53" t="s">
        <v>35</v>
      </c>
      <c r="M22" s="54" t="s">
        <v>41</v>
      </c>
      <c r="N22" s="66">
        <f t="shared" ref="N22" si="1">SUM(O22:Z22)</f>
        <v>13226</v>
      </c>
      <c r="O22" s="32">
        <v>2203</v>
      </c>
      <c r="P22" s="32">
        <v>2570</v>
      </c>
      <c r="Q22" s="32">
        <v>2571</v>
      </c>
      <c r="R22" s="32">
        <v>297</v>
      </c>
      <c r="S22" s="32">
        <v>836</v>
      </c>
      <c r="T22" s="32">
        <v>438</v>
      </c>
      <c r="U22" s="32">
        <v>438</v>
      </c>
      <c r="V22" s="32">
        <v>0</v>
      </c>
      <c r="W22" s="32">
        <v>0</v>
      </c>
      <c r="X22" s="32">
        <v>590</v>
      </c>
      <c r="Y22" s="32">
        <v>591</v>
      </c>
      <c r="Z22" s="33">
        <v>2692</v>
      </c>
    </row>
    <row r="23" spans="1:52" ht="63" customHeight="1" x14ac:dyDescent="0.25">
      <c r="A23" s="83">
        <v>10</v>
      </c>
      <c r="B23" s="109" t="s">
        <v>73</v>
      </c>
      <c r="C23" s="112" t="s">
        <v>74</v>
      </c>
      <c r="D23" s="89" t="s">
        <v>75</v>
      </c>
      <c r="E23" s="89" t="s">
        <v>76</v>
      </c>
      <c r="F23" s="6" t="s">
        <v>75</v>
      </c>
      <c r="G23" s="15">
        <v>30002621</v>
      </c>
      <c r="H23" s="15">
        <v>29207241</v>
      </c>
      <c r="I23" s="21" t="s">
        <v>90</v>
      </c>
      <c r="J23" s="68">
        <v>44196</v>
      </c>
      <c r="K23" s="97"/>
      <c r="L23" s="55" t="s">
        <v>29</v>
      </c>
      <c r="M23" s="59">
        <v>121</v>
      </c>
      <c r="N23" s="66">
        <f t="shared" si="0"/>
        <v>166877</v>
      </c>
      <c r="O23" s="57">
        <v>35071</v>
      </c>
      <c r="P23" s="57">
        <v>24074</v>
      </c>
      <c r="Q23" s="57">
        <v>21081</v>
      </c>
      <c r="R23" s="57">
        <v>10563</v>
      </c>
      <c r="S23" s="57">
        <v>7529</v>
      </c>
      <c r="T23" s="57">
        <v>3505</v>
      </c>
      <c r="U23" s="57">
        <v>2626</v>
      </c>
      <c r="V23" s="57">
        <v>3380</v>
      </c>
      <c r="W23" s="57">
        <v>2894</v>
      </c>
      <c r="X23" s="57">
        <v>8664</v>
      </c>
      <c r="Y23" s="57">
        <v>18732</v>
      </c>
      <c r="Z23" s="58">
        <v>28758</v>
      </c>
    </row>
    <row r="24" spans="1:52" ht="63" customHeight="1" x14ac:dyDescent="0.25">
      <c r="A24" s="84"/>
      <c r="B24" s="110"/>
      <c r="C24" s="113"/>
      <c r="D24" s="90"/>
      <c r="E24" s="90"/>
      <c r="F24" s="6" t="s">
        <v>77</v>
      </c>
      <c r="G24" s="15">
        <v>31116421</v>
      </c>
      <c r="H24" s="15" t="s">
        <v>78</v>
      </c>
      <c r="I24" s="21" t="s">
        <v>90</v>
      </c>
      <c r="J24" s="68">
        <v>44196</v>
      </c>
      <c r="K24" s="97"/>
      <c r="L24" s="55" t="s">
        <v>40</v>
      </c>
      <c r="M24" s="56" t="s">
        <v>36</v>
      </c>
      <c r="N24" s="66">
        <f t="shared" si="0"/>
        <v>6090</v>
      </c>
      <c r="O24" s="57">
        <v>525</v>
      </c>
      <c r="P24" s="57">
        <v>525</v>
      </c>
      <c r="Q24" s="57">
        <v>420</v>
      </c>
      <c r="R24" s="57">
        <v>420</v>
      </c>
      <c r="S24" s="57">
        <v>525</v>
      </c>
      <c r="T24" s="57">
        <v>525</v>
      </c>
      <c r="U24" s="57">
        <v>525</v>
      </c>
      <c r="V24" s="57">
        <v>525</v>
      </c>
      <c r="W24" s="57">
        <v>525</v>
      </c>
      <c r="X24" s="57">
        <v>525</v>
      </c>
      <c r="Y24" s="57">
        <v>525</v>
      </c>
      <c r="Z24" s="58">
        <v>525</v>
      </c>
    </row>
    <row r="25" spans="1:52" ht="63" customHeight="1" thickBot="1" x14ac:dyDescent="0.3">
      <c r="A25" s="85"/>
      <c r="B25" s="111"/>
      <c r="C25" s="114"/>
      <c r="D25" s="91"/>
      <c r="E25" s="91"/>
      <c r="F25" s="5" t="s">
        <v>79</v>
      </c>
      <c r="G25" s="16">
        <v>31282878</v>
      </c>
      <c r="H25" s="16">
        <v>457830</v>
      </c>
      <c r="I25" s="21" t="s">
        <v>90</v>
      </c>
      <c r="J25" s="68">
        <v>44196</v>
      </c>
      <c r="K25" s="97"/>
      <c r="L25" s="55" t="s">
        <v>45</v>
      </c>
      <c r="M25" s="56" t="s">
        <v>36</v>
      </c>
      <c r="N25" s="67">
        <f t="shared" si="0"/>
        <v>6090</v>
      </c>
      <c r="O25" s="57">
        <v>525</v>
      </c>
      <c r="P25" s="57">
        <v>525</v>
      </c>
      <c r="Q25" s="57">
        <v>525</v>
      </c>
      <c r="R25" s="57">
        <v>525</v>
      </c>
      <c r="S25" s="57">
        <v>525</v>
      </c>
      <c r="T25" s="57">
        <v>525</v>
      </c>
      <c r="U25" s="57">
        <v>420</v>
      </c>
      <c r="V25" s="57">
        <v>420</v>
      </c>
      <c r="W25" s="57">
        <v>525</v>
      </c>
      <c r="X25" s="57">
        <v>525</v>
      </c>
      <c r="Y25" s="57">
        <v>525</v>
      </c>
      <c r="Z25" s="58">
        <v>525</v>
      </c>
    </row>
    <row r="26" spans="1:52" ht="30" customHeight="1" thickBot="1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98"/>
      <c r="L26" s="22"/>
      <c r="M26" s="60"/>
      <c r="N26" s="61">
        <f>SUM(N4:N25)</f>
        <v>3370690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8" spans="1:52" s="115" customFormat="1" ht="117" customHeight="1" x14ac:dyDescent="0.25">
      <c r="D28" s="116" t="s">
        <v>98</v>
      </c>
      <c r="E28" s="117"/>
      <c r="F28" s="117"/>
      <c r="G28" s="117"/>
      <c r="H28" s="117"/>
      <c r="I28" s="117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</row>
  </sheetData>
  <mergeCells count="42">
    <mergeCell ref="D28:J28"/>
    <mergeCell ref="A23:A25"/>
    <mergeCell ref="B23:B25"/>
    <mergeCell ref="C23:C25"/>
    <mergeCell ref="D23:D25"/>
    <mergeCell ref="E23:E25"/>
    <mergeCell ref="A17:A20"/>
    <mergeCell ref="A21:A22"/>
    <mergeCell ref="D17:D20"/>
    <mergeCell ref="D21:D22"/>
    <mergeCell ref="A1:Z1"/>
    <mergeCell ref="D12:D13"/>
    <mergeCell ref="E12:E13"/>
    <mergeCell ref="F12:F13"/>
    <mergeCell ref="A15:A16"/>
    <mergeCell ref="D15:D16"/>
    <mergeCell ref="E15:E16"/>
    <mergeCell ref="A9:A10"/>
    <mergeCell ref="D9:D10"/>
    <mergeCell ref="E9:E10"/>
    <mergeCell ref="A12:A13"/>
    <mergeCell ref="I2:I3"/>
    <mergeCell ref="J2:J3"/>
    <mergeCell ref="K2:K26"/>
    <mergeCell ref="B4:B22"/>
    <mergeCell ref="C4:C22"/>
    <mergeCell ref="O2:Z2"/>
    <mergeCell ref="E21:E22"/>
    <mergeCell ref="A2:A3"/>
    <mergeCell ref="B2:B3"/>
    <mergeCell ref="C2:C3"/>
    <mergeCell ref="D2:D3"/>
    <mergeCell ref="E2:E3"/>
    <mergeCell ref="E17:E20"/>
    <mergeCell ref="L3:N3"/>
    <mergeCell ref="A6:A8"/>
    <mergeCell ref="D6:D8"/>
    <mergeCell ref="E6:E8"/>
    <mergeCell ref="F7:F8"/>
    <mergeCell ref="F2:F3"/>
    <mergeCell ref="G2:G3"/>
    <mergeCell ref="H2:H3"/>
  </mergeCells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2020-11-30T14:09:03Z</dcterms:modified>
</cp:coreProperties>
</file>