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cin\Marcin\KRYRY\Szkoła-termomodernizacja\WOWP 2\"/>
    </mc:Choice>
  </mc:AlternateContent>
  <bookViews>
    <workbookView xWindow="0" yWindow="0" windowWidth="28800" windowHeight="136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Arkusz1!$A$1:$H$123</definedName>
  </definedNames>
  <calcPr calcId="162913"/>
  <fileRecoveryPr autoRecover="0"/>
</workbook>
</file>

<file path=xl/calcChain.xml><?xml version="1.0" encoding="utf-8"?>
<calcChain xmlns="http://schemas.openxmlformats.org/spreadsheetml/2006/main">
  <c r="H81" i="1" l="1"/>
  <c r="H73" i="1"/>
  <c r="H72" i="1"/>
  <c r="H71" i="1"/>
  <c r="H70" i="1"/>
  <c r="H69" i="1"/>
  <c r="H19" i="1"/>
  <c r="H14" i="1"/>
  <c r="H106" i="1" l="1"/>
  <c r="H100" i="1"/>
  <c r="H99" i="1"/>
  <c r="H98" i="1"/>
  <c r="H97" i="1"/>
  <c r="H92" i="1"/>
  <c r="H91" i="1"/>
  <c r="H90" i="1"/>
  <c r="H89" i="1"/>
  <c r="H74" i="1"/>
  <c r="H68" i="1"/>
  <c r="H67" i="1"/>
  <c r="H66" i="1"/>
  <c r="H65" i="1"/>
  <c r="H64" i="1"/>
  <c r="H63" i="1"/>
  <c r="H62" i="1"/>
  <c r="H61" i="1"/>
  <c r="H60" i="1"/>
  <c r="H59" i="1"/>
  <c r="H58" i="1"/>
  <c r="H43" i="1" l="1"/>
  <c r="H42" i="1"/>
  <c r="H41" i="1"/>
  <c r="H16" i="1"/>
  <c r="H12" i="1"/>
  <c r="H52" i="1"/>
  <c r="H51" i="1"/>
  <c r="H50" i="1"/>
  <c r="H49" i="1"/>
  <c r="H48" i="1"/>
  <c r="H47" i="1"/>
  <c r="H46" i="1"/>
  <c r="H40" i="1"/>
  <c r="H39" i="1"/>
  <c r="H38" i="1"/>
  <c r="H35" i="1"/>
  <c r="H34" i="1"/>
  <c r="H33" i="1"/>
  <c r="H32" i="1"/>
  <c r="H31" i="1"/>
  <c r="H30" i="1"/>
  <c r="H29" i="1"/>
  <c r="H28" i="1"/>
  <c r="H27" i="1"/>
  <c r="H26" i="1"/>
  <c r="H25" i="1"/>
  <c r="H22" i="1"/>
  <c r="H21" i="1"/>
  <c r="H20" i="1"/>
  <c r="H18" i="1"/>
  <c r="H17" i="1"/>
  <c r="H15" i="1"/>
  <c r="H13" i="1"/>
  <c r="H11" i="1"/>
  <c r="H10" i="1"/>
  <c r="H9" i="1"/>
  <c r="H8" i="1"/>
  <c r="H23" i="1" s="1"/>
  <c r="H105" i="1"/>
  <c r="H104" i="1"/>
  <c r="H101" i="1"/>
  <c r="H102" i="1" s="1"/>
  <c r="H94" i="1"/>
  <c r="H93" i="1"/>
  <c r="H88" i="1"/>
  <c r="H87" i="1"/>
  <c r="H86" i="1"/>
  <c r="H76" i="1"/>
  <c r="H75" i="1"/>
  <c r="H57" i="1"/>
  <c r="H85" i="1"/>
  <c r="H80" i="1"/>
  <c r="H82" i="1"/>
  <c r="H79" i="1"/>
  <c r="H56" i="1"/>
  <c r="H55" i="1"/>
  <c r="H107" i="1" l="1"/>
  <c r="H83" i="1"/>
  <c r="H44" i="1"/>
  <c r="H36" i="1"/>
  <c r="H77" i="1"/>
  <c r="H95" i="1"/>
  <c r="H53" i="1"/>
  <c r="H108" i="1" l="1"/>
</calcChain>
</file>

<file path=xl/sharedStrings.xml><?xml version="1.0" encoding="utf-8"?>
<sst xmlns="http://schemas.openxmlformats.org/spreadsheetml/2006/main" count="284" uniqueCount="198">
  <si>
    <t>Lp.</t>
  </si>
  <si>
    <t>1</t>
  </si>
  <si>
    <t>Opis</t>
  </si>
  <si>
    <t>m3</t>
  </si>
  <si>
    <t>m2</t>
  </si>
  <si>
    <t>m</t>
  </si>
  <si>
    <t>Wartość kosztorysowa robót bez podatku VAT</t>
  </si>
  <si>
    <t>Słownie:</t>
  </si>
  <si>
    <t>Uwaga: Cena jednostkowa to cena wykonania robót przypadających na 1 krotność.
              Wartość to iloczyn obmiaru, ceny jednostkowej i krotności.</t>
  </si>
  <si>
    <t>Stawka roboczogodziny:</t>
  </si>
  <si>
    <t>zł</t>
  </si>
  <si>
    <t>Narzuty:</t>
  </si>
  <si>
    <t>Koszty pośrednie [Kp]</t>
  </si>
  <si>
    <t>% R,S</t>
  </si>
  <si>
    <t xml:space="preserve">Zysk [Z] </t>
  </si>
  <si>
    <t>% R+Kp (R) S+Kp (S)</t>
  </si>
  <si>
    <t>VAT [V]</t>
  </si>
  <si>
    <t>%Σ(R+Kp (R)+Z(R),M,S+Kp(S)+Z(S))</t>
  </si>
  <si>
    <t>miejscowość, dnia</t>
  </si>
  <si>
    <t>podpis Oferenta</t>
  </si>
  <si>
    <t>Krotność</t>
  </si>
  <si>
    <t>Podstawa</t>
  </si>
  <si>
    <t>jedn.</t>
  </si>
  <si>
    <t>Obmiar</t>
  </si>
  <si>
    <t>Cena jednostkowa netto (zł)</t>
  </si>
  <si>
    <t>Wartość
pozycji netto (zł)</t>
  </si>
  <si>
    <t>szt</t>
  </si>
  <si>
    <t>KNR 2-31 0511-02</t>
  </si>
  <si>
    <t>kpl.</t>
  </si>
  <si>
    <t>KNR 2-02 1610-01</t>
  </si>
  <si>
    <t>szt.</t>
  </si>
  <si>
    <t>KNR 4-01 0535-08</t>
  </si>
  <si>
    <t>Rozebranie obróbek blacharskich murów ogniowych, okapów, kołnierzy, gzymsów itp. z blachy nie nadającej się do użytku</t>
  </si>
  <si>
    <t>KNR 4-01 0535-04</t>
  </si>
  <si>
    <t>Rozebranie rynien z blachy nie nadającej się do użytku</t>
  </si>
  <si>
    <t>KNR 4-01 0535-06</t>
  </si>
  <si>
    <t>Rozebranie rur spustowych z blachy nie nadającej się do użytku</t>
  </si>
  <si>
    <t>NNRNKB 202 1622a-01</t>
  </si>
  <si>
    <t>(z.VIII) Osłony z siatki na rusztowaniach zewnętrznych</t>
  </si>
  <si>
    <t>KNR 2-02 1505-03</t>
  </si>
  <si>
    <t>Dwukrotne malowanie farbami emulsyjnymi powierzchni wewnętrznych - podłoży gipsowych z gruntowaniem</t>
  </si>
  <si>
    <t>ZAŁĄCZNIK NR 1.A</t>
  </si>
  <si>
    <t>FORMULARZ PRZEMIARU ROBÓT</t>
  </si>
  <si>
    <t>DLA ZADANIA POD NAZWĄ:</t>
  </si>
  <si>
    <t xml:space="preserve">Roboty przygotowawcze i demontażowe  </t>
  </si>
  <si>
    <t>KNR 4-01 0354-13</t>
  </si>
  <si>
    <t>Wykucie z muru kratek wentylacyjnych, drzwiczek</t>
  </si>
  <si>
    <t>kalkulacja własna</t>
  </si>
  <si>
    <t>Demontaż i ponowny montaż tablic, tabliczek, lamp, kamer, sygnalizatorów itp. z przedłużeniem kabli</t>
  </si>
  <si>
    <t>KNR 4-01 0519-04 analogia</t>
  </si>
  <si>
    <t>Rozbiórka pokrycia z gontów bitumicznych-pierwsza warstwa</t>
  </si>
  <si>
    <t>KNR 4-01 0519-05</t>
  </si>
  <si>
    <t>Rozbiórka pokrycia z papy na dachach drewnianych - papa podkładowa - następna warstwa</t>
  </si>
  <si>
    <t>KNR-W 2-02 2605-01 analogia</t>
  </si>
  <si>
    <t>Okładzina typu "SIDING" z elementów winylowych - demontaż okładziny na ruszcie drewnianym</t>
  </si>
  <si>
    <t>KNR 4-01 0701-02</t>
  </si>
  <si>
    <t>Odbicie tynków wewnętrznych z zaprawy cementowo-wapiennej na ścianach, filarach, pilastrach o powierzchni odbicia do 5 m2</t>
  </si>
  <si>
    <t>KNR 4-01 0726-01</t>
  </si>
  <si>
    <t>Uzupełnienie tynków zewnętrznych zwykłych kat. III o podłożach z cegły, pustaków, gazo-i pianobetonów ( do 1 m2 w 1 miejscu )</t>
  </si>
  <si>
    <t>KNR-W 4-01 0804-02 analogia</t>
  </si>
  <si>
    <t>Naprawa schodów zewnętrznych betonowych o powierzchni do 0.50 m2 w jednym miejscu</t>
  </si>
  <si>
    <t>miejsc.</t>
  </si>
  <si>
    <t>KNR 2-02 0613-03 analogia</t>
  </si>
  <si>
    <t>Izolacje cieplne i przeciwdźwiękowe z wełny mineralnej poziome z płyt układanych na sucho - jedna warstwa - usunięcie istniejącej izolacji termicznej z poddaszy</t>
  </si>
  <si>
    <t>KNR 2-02 0616-01 analogia</t>
  </si>
  <si>
    <t>Izolacje z papy asfaltowej na sucho pozioma - jedna warstwa- usunięcie folii wraz z oczyszczeniem podłoża</t>
  </si>
  <si>
    <t>Usługa serwisowa przy alarmie</t>
  </si>
  <si>
    <t>Wykonanie izolacji ścian fundamentowych</t>
  </si>
  <si>
    <t>KNR 4-01 0101-03</t>
  </si>
  <si>
    <t>Zerwanie nawierzchni z płyt chodnikowych</t>
  </si>
  <si>
    <t>KNR 2-31 0807-01</t>
  </si>
  <si>
    <t>Rozebranie nawierzchni z kostki betonowej 14x12 cm  na podsypce piaskowej z wypełnieniem spoin piaskiem</t>
  </si>
  <si>
    <t>KNR 19-01 0114-02</t>
  </si>
  <si>
    <t>Wykopy przy odkrywaniu odcinkami istniejących fundamentów w gruntach suchych kat. III</t>
  </si>
  <si>
    <t>KNR 4-01 1204-07 analogia</t>
  </si>
  <si>
    <t>KNR 2-02 0603-05</t>
  </si>
  <si>
    <t>Izolacje przeciwwilgociowe powłokowe bitumiczne pionowe - wykonywane na zimno z past emulsyjnych asfaltowych gęstych - pierwsza warstwa</t>
  </si>
  <si>
    <t>KNR 2-02 0603-06</t>
  </si>
  <si>
    <t>Izolacje przeciwwilgociowe powłokowe bitumiczne pionowe - wykonywane na zimno z past emulsyjnych asfaltowych gęstych - druga warstwa</t>
  </si>
  <si>
    <t>KNR 2-02 0616-04 analogia</t>
  </si>
  <si>
    <t>Izolacje z folii kubełkowej na sucho pionowa - jedna warstwa</t>
  </si>
  <si>
    <t>KNR 19-01 0115-02</t>
  </si>
  <si>
    <t>Zasypanie wykopów ziemią z ukopów z przerzutem ziemi na odl. do 3 m z ubiciem warstwami w gruncie kat. III</t>
  </si>
  <si>
    <t>Wymiana stolarki okiennej i parapetów</t>
  </si>
  <si>
    <t>KNR 4-01 0354-11</t>
  </si>
  <si>
    <t>Wykucie z muru podokienników stalowych wraz z utylizacją parapetów</t>
  </si>
  <si>
    <t>KNR 0-19 0929-01</t>
  </si>
  <si>
    <t>KNR 2-02 0815-03 analogia</t>
  </si>
  <si>
    <t>Wewnętrzne gładzie gipsowe,jednowarstwowe na ścianach - uzupełnienie po wymianie okna</t>
  </si>
  <si>
    <t>KNR 2-02 1218-04 analogia</t>
  </si>
  <si>
    <t>Wymiana stolarki drzwiowej zewnętrznej</t>
  </si>
  <si>
    <t>KNR-W 2-02 1027-02</t>
  </si>
  <si>
    <t>Drzwi zewnętrzne pełne jednoskrzydłowe bez naświetli o powierzchni ponad 1.5 m2 - demontaż</t>
  </si>
  <si>
    <t>KNR-W 2-02 1027-03 analogia</t>
  </si>
  <si>
    <t>Drzwi zewnętrzne pełne jednoskrzydłowe z naświetlem o powierzchni ponad 1.5 m2 - demontaż</t>
  </si>
  <si>
    <t>KNR-W 2-02 1027-02 analogia</t>
  </si>
  <si>
    <t>KNR 4-01 0707-05</t>
  </si>
  <si>
    <t>Wykonanie tynków uzupełniających zwykłych kat. III na murach na podłożu z cegieł lub betonowym na stykach murów z ościeżnicami, opaskami, listwami i cokolikami podłogowymi</t>
  </si>
  <si>
    <t>Wewnętrzne gładzie gipsowe,jednowarstwowe na ścianach - uzupełnienie po wymianie drzwi</t>
  </si>
  <si>
    <t>Roboty uzupełniające</t>
  </si>
  <si>
    <t>(z.IV) Pokrycie dachów dachówką bitumiczną - zadaszenie wejścia głównego</t>
  </si>
  <si>
    <t>KNR 4-01 1212-01 analogia</t>
  </si>
  <si>
    <t>Jednokrotne malowanie farbą olejną powierzchni metalowych pełnych szpachlowanych jednokrotnie - malowanie drabiny włazowej</t>
  </si>
  <si>
    <t>KNR 4-01 1212-01</t>
  </si>
  <si>
    <t>Jednokrotne malowanie farbą olejną powierzchni metalowych pełnych szpachlowanych jednokrotnie - słupki metalowe</t>
  </si>
  <si>
    <t>KNR 0-12 1118-03</t>
  </si>
  <si>
    <t>Posadzki z płytek o wymiarach 30 x 30 cm, układanych metodą zwykłą</t>
  </si>
  <si>
    <t>KNR 0-12 1120-03</t>
  </si>
  <si>
    <t>Okładziny schodów z płytek o wymiarach 30 x 30 cm, układanych metodą zwykłą</t>
  </si>
  <si>
    <t>KNR 0-12 1119-05</t>
  </si>
  <si>
    <t>Cokoliki, na schodach z płytek o wymiarach 30 x 30 cmi wysokości cokolika równej 15 cm</t>
  </si>
  <si>
    <t>KNR 0-12 1119-02</t>
  </si>
  <si>
    <t>Cokoliki, z płytek o wymiarach 30 x 30 cm i wysokości cokolika równej 15 cm</t>
  </si>
  <si>
    <t>KNR-W 2-02 0525-01 analogia</t>
  </si>
  <si>
    <t>NNRNKB 202 0541-02 analogia</t>
  </si>
  <si>
    <t>(z.VI) Obróbki blacharskie z blachy tytanowo - cynkowej o szer.w rozwinięciu ponad 25 cm</t>
  </si>
  <si>
    <t>KNR 4-03 0704-08 analogia</t>
  </si>
  <si>
    <t>Wymiana przewodów instalacji uziemiającej i odgromowej z pręta o przekroju do 120 mm2 w ciągu pionowym - zdjęcie zwodów pionowych, wykonanie bruzd i umieszczenie istniejących przewodów w kanałach pod ociepleniem</t>
  </si>
  <si>
    <t>Przesunięcie garażu blaszanego obok kotłowni i ponowne ustawienie po zakończeniu robót ociepleniowych</t>
  </si>
  <si>
    <t>KNR AT-09 0103-03 analogia</t>
  </si>
  <si>
    <t>Ocieplenie ścian zewnętrznych</t>
  </si>
  <si>
    <t>KNR 0-17 2608-01</t>
  </si>
  <si>
    <t>Przygotowanie podłoża pod ocieplenie metodą lekką-mokrą - oczyszczenie mechaniczne i zmycie</t>
  </si>
  <si>
    <t>Ocieplenie ścian budynków płytami styropianowymi metodą lekką-mokrą wraz z przyg. podłoża i ręczne wyk. wyprawy elewacyjnej cienkowarstwowej z got. suchej mieszanki - ochrona narożników kątownikiem metalowym</t>
  </si>
  <si>
    <t>KNR 2-02 0925-01</t>
  </si>
  <si>
    <t>Osłony okien folia polietylenowa</t>
  </si>
  <si>
    <t>Opaska wokół budynku i uzupełnienie nawierzchni z kostki i trawnika</t>
  </si>
  <si>
    <t>KNR 2-02 0607-03 analogia</t>
  </si>
  <si>
    <t>KNR 2-02 1101-07</t>
  </si>
  <si>
    <t>Opaska ze żwiru</t>
  </si>
  <si>
    <t>Nawierzchnie z kostki brukowej betonowej grubość 6 cm na podsypce cementowo-piaskowej - uzupełnienie w miejscach rozebranych</t>
  </si>
  <si>
    <t>KNR 2-01 0510-01 analogia</t>
  </si>
  <si>
    <t>Humusowanie z obsianiem przy grub.warstwy humusu 5 cm - uzupełnienie trawników w miejscach wykopów</t>
  </si>
  <si>
    <t>Rusztowania</t>
  </si>
  <si>
    <t>Rusztowania ramowe przyścienne RR - 1/30 wysokości do 10 m</t>
  </si>
  <si>
    <t>KNR 2-02 r.16 z.sz.5.15</t>
  </si>
  <si>
    <t xml:space="preserve">Docieplenie podłogi poddaszy nieużytkowych </t>
  </si>
  <si>
    <t>Termomodernizacja  Zespołu Szkolno-Przedszkolnego w Kryrach - branża ogólnobudowlana</t>
  </si>
  <si>
    <t>Koszt utylizacji odpadów - dotyczy wszystkich odpadów z budowy, włącznie ze zdemontowanymi elementami z punktu 1</t>
  </si>
  <si>
    <t>KNR 19-01 0118-13 analogia</t>
  </si>
  <si>
    <t>Wywóz gruzu spryzmowanego samochodami samowyładowczymi na odl. do 10 km - dotyczy wszystkich odpadów z budowy, włącznie ze zdemontowanymi elementami z punktu 1</t>
  </si>
  <si>
    <t>Jednokrotne gruntowanie ścian fundamentowych roztworem asfaltowym</t>
  </si>
  <si>
    <t>KNR 2-02 0609-08 analogia</t>
  </si>
  <si>
    <t>Wymiana okna drewnianego na okna uchylne jednodzielne z PCV o pow. do 0.4 m2 - wg zestawienia stolarki</t>
  </si>
  <si>
    <t>Podokienniki, półki nadgrzejnikowe - parapety zewnętrzne
z blachy stalowej, ocynkowanej powlekanej gr. min. 0,7 mm, w kolorze szarym</t>
  </si>
  <si>
    <t>Podokienniki, półki nadgrzejnikowe - parapety wewnętrzne
z PCV komorowego w kolorze białym</t>
  </si>
  <si>
    <t>Drzwi zewnętrzne pełne jednoskrzydłowe bez naświetli o powierzchni ponad 1.5 m2 - wg zestawienia stolarki</t>
  </si>
  <si>
    <t>Drzwi zewnętrzne pełne jednoskrzydłowe z naświetlem o powierzchni ponad 1.5 m2 - wg zestawienia stolarki</t>
  </si>
  <si>
    <t>(z.V) Pokrycie dachów o pow.do 100 m2 papą zgrzewalną podkładową- zadaszenie wejścia głównego</t>
  </si>
  <si>
    <t>NNRNKB 202 0534-01 analogia</t>
  </si>
  <si>
    <t>NNRNKB 202 0523-01 analogia</t>
  </si>
  <si>
    <t>Malowanie na ścianie podcienia postaci z bajek - wg dyspozycji Zamawiającego</t>
  </si>
  <si>
    <t>Rynny dachowe  - półokrągłe o śr. 100 mm ze stali galwanizowanej powlekanej  dodatkowo specjalnie utwardzaną powłoką polimerową wraz ze wszystkimi łącznikami, elementami narożnymi itp.</t>
  </si>
  <si>
    <t xml:space="preserve">Rynny dachowe  - półokrągłe o śr. 150 mm ze stali galwanizowanej powlekanej  dodatkowo specjalnie utwardzaną 
powłoką polimerową wraz ze wszystkimi łącznikami, elementami narożnymi itp. </t>
  </si>
  <si>
    <t>Rury spustowe okrągłe o śr. 120 mm ze stali galwanizowanej powlekanej  dodatkowo specjalnie utwardzaną powłoką polimerową wraz ze wszystkimi łącznikami, elementami narożnymi itp.</t>
  </si>
  <si>
    <t xml:space="preserve">Rury spustowe  okrągłe o śr. 75 mm ze stali galwanizowanej powlekanej  dodatkowo specjalnie utwardzaną powłoką polimerową wraz ze wszystkimi łącznikami, elementami narożnymi itp. </t>
  </si>
  <si>
    <t>KNR-W 2-02 0531-04
analogia</t>
  </si>
  <si>
    <t>KNR-W 2-02 0531-02
analogia</t>
  </si>
  <si>
    <t>Izolacje cieplne i przeciwdźwiękowe z wełny mineralnej poziome z płyt układanych na sucho - pierwsza warstwa gr. 7 cm (łączna grubość 14 cm lambda przynajmniej 0,037W/mK)</t>
  </si>
  <si>
    <t>Izolacje cieplne i przeciwdźwiękowe z wełny mineralnej poziome z płyt układanych na sucho - każda następna warstwa gr. 7 cm lambda przynajmniej 0,037 W/mK</t>
  </si>
  <si>
    <t>KNR 2-02 0613-03
analogia</t>
  </si>
  <si>
    <t>KNR 2-02 0613-04
analogia</t>
  </si>
  <si>
    <t>Ułożenie folii paroizolacyjnej -w przestrzeni pod dachem na stropie nad ostatnią kondygnacją</t>
  </si>
  <si>
    <t>KNR 0-17 2608-03
analogia</t>
  </si>
  <si>
    <t>KNR 0-23 2614-02
analogia</t>
  </si>
  <si>
    <t>KNR 0-23 2614-05
analogia</t>
  </si>
  <si>
    <t>KNR 0-23 2614-11
analogia</t>
  </si>
  <si>
    <t>KNR 0-17 2610-10
analogia</t>
  </si>
  <si>
    <t>Wykonanie dylatacji przez montaż profilu dylatacyjnego - systemowe listwy dylatacyjne pcv z siatką do elewacji typu płaskiego, a w narożnikach budynku listwy kątowe</t>
  </si>
  <si>
    <t>KNR 0-33 0123-03
analogia</t>
  </si>
  <si>
    <t>Przygotowanie podłoża pod ocieplenie metodą lekką-mokrą - gruntowanie preparatem wzmacniającym</t>
  </si>
  <si>
    <t>Izolacje cieplne i przeciwdźwiękowe z płyt styropianowych pionowe na lepiku bez siatki metal. - izolacja ścian fundamentowych (poniżej poziomu terenu ok. 1,0 m) ze styropianu XPS gr. 12 cm</t>
  </si>
  <si>
    <t>Ochrona obszaru zagrożonego uderzeniem - dodatkowa warstwa siatki do wysokości 2,0 m ponad poziomem terenu</t>
  </si>
  <si>
    <t>KNR 0-33 0121-02
analogia</t>
  </si>
  <si>
    <t>Ułożenie agrotkaniny pod opaską żwirową</t>
  </si>
  <si>
    <t>KNR 2-31 0407-02
analogia</t>
  </si>
  <si>
    <t>Obrzeża betonowe o wym. 20x6 cm na podsypce piaskowej z wyp.spoin piaskiem- w cenie wykopanie rowków pod obrzeża</t>
  </si>
  <si>
    <t>KNR 2-02 2011-02 analogia</t>
  </si>
  <si>
    <t>Rozbiórka obudowy konstrukcji dachu wewnątrz atrium (wieży) na rusztach metalowych, R*0,5</t>
  </si>
  <si>
    <t>TZKNBK VII -
127 analogia</t>
  </si>
  <si>
    <t>Uszczelnienie obróbek blacharskich attyk masą elastyczną</t>
  </si>
  <si>
    <t>KNR 2-02 0409-
03 analogia</t>
  </si>
  <si>
    <t>Podkonstrukcja z kantówek10 x 14 i płyt wiórowych pod
obróbki attyk</t>
  </si>
  <si>
    <t>KNR 2-02 2007-
03 analogia</t>
  </si>
  <si>
    <t>KNR 2-02 2011-
02 analogia</t>
  </si>
  <si>
    <t>KNR 0-33 0121-
02 analogia</t>
  </si>
  <si>
    <t>KNR 0-33 0126-02 analogia</t>
  </si>
  <si>
    <t>KNR 2-02 2011-01 2011-04</t>
  </si>
  <si>
    <t>Czas pracy rusztowań grupy 1 
(poz.:1,4,5,6,8,40, 49, 51, 67, 69, 72)</t>
  </si>
  <si>
    <t>Okładziny gipsowo - kartonowe, podwójnie na stropach, na rusztach metalowych, rozstaw profili nośnych 40cm - obudowa sufitu atrium (wieży) z płyt GKF gr. 2x12,5mm</t>
  </si>
  <si>
    <t>Docieplenie ościeży o szer. 15 cm z cegły płytami styropianowymi - systemową odmianą metody ETICS ocieplania ścian zewnętrznych:
- Zaprawa klejowa do przyklejenia płyt styropianowych oraz do zatopienia siatki - wzmocniona włóknami polipropylenowymi zaprawa klejowo-szpachlowa,
- Elewacyjna płyta styropianowa grafitowa gr. 2cm, λ = 0,031 W/mK
- Siatka z włókna szklanego o gramaturze min. 145 g/m2
- Podkład gruntujący – gotowy do użycia podkład gruntujący na bazie spoiw organicznych, gęstość min. 1,3 kg/dm3
- Tynk silikonowy- gotowy do użycia tynk cienkowarstwowy, na bazie żywic silikonowych,  gęstość min. 1,8 kg/dm3. Kolor wstępnie w dokumentacji, do uszczegółowienia z Zamawiającym
Preparaty gruntujące, siatki zbrojące, zaprawy klejące, tynk silikonowy barwiony w masie winny być zastosowane z jednego systemu.</t>
  </si>
  <si>
    <t>Docieplenie ścian budynków płytami styropianowymi - systemową odmianą metody ETICS ocieplania ścian zewnętrznych - zamocowanie listwy cokołowej</t>
  </si>
  <si>
    <t>Warstwa siatki z klejem na obudowie konstrukcji dachu:
- Zaprawa klejowa do zatopienia siatki - wzmocniona włóknami polipropylenowymi zaprawa klejowo-szpachlowa,
- Siatka z włókna szklanego o gramaturze min. 145 g/m2</t>
  </si>
  <si>
    <t xml:space="preserve"> Nałożenie tynku  na obudowie konstrukcji dachu
- Podkład gruntujący – gotowy do użycia podkład gruntujący na bazie spoiw organicznych, gęstość min. 1,3 kg/dm3
- Tynk silikonowy- gotowy do użycia tynk cienkowarstwowy, na bazie żywic silikonowych,  gęstość min. 1,8 kg/dm3. Grubość ziarna 1,5mm.Kolor wstępnie w dokumentacji, do uszczegółowienia z Zamawiającym
Preparaty gruntujące, zaprawy klejące, tynk silikonowy barwiony w masie winny być zastosowane z jednego systemu.</t>
  </si>
  <si>
    <r>
      <t xml:space="preserve">Docieplenie ścian z cegły płytami styropianowymi - systemową odmianą metody ETICS ocieplania ścian zewnętrznych:
- Zaprawa klejowa do przyklejenia płyt styropianowych oraz do zatopienia siatki - wzmocniona włóknami polipropylenowymi zaprawa klejowo-szpachlowa,
- Elewacyjna płyta styropianowa grafitowa gr. 12cm, λ = 0,031 W/mK
- Siatka z włókna szklanego o gramaturze min. 145 g/m2
- Podkład gruntujący – gotowy do użycia podkład gruntujący na bazie spoiw organicznych, gęstość min. 1,3 kg/dm3
- Tynk silikonowy- gotowy do użycia tynk cienkowarstwowy, na bazie żywic silikonowych,  gęstość min. 1,8 kg/dm3. </t>
    </r>
    <r>
      <rPr>
        <sz val="7"/>
        <color rgb="FFFF0000"/>
        <rFont val="Times New Roman"/>
        <family val="1"/>
        <charset val="238"/>
      </rPr>
      <t>Grubość ziarna 1,5mm</t>
    </r>
    <r>
      <rPr>
        <sz val="7"/>
        <rFont val="Times New Roman"/>
        <family val="1"/>
        <charset val="238"/>
      </rPr>
      <t>. Kolor wstępnie w dokumentacji, do uszczegółowienia z Zamawiającym
Preparaty gruntujące,</t>
    </r>
    <r>
      <rPr>
        <strike/>
        <sz val="7"/>
        <color rgb="FFFF0000"/>
        <rFont val="Times New Roman"/>
        <family val="1"/>
        <charset val="238"/>
      </rPr>
      <t xml:space="preserve"> siatki zbrojące</t>
    </r>
    <r>
      <rPr>
        <sz val="7"/>
        <rFont val="Times New Roman"/>
        <family val="1"/>
        <charset val="238"/>
      </rPr>
      <t>, zaprawy klejące, tynk silikonowy barwiony w masie winny być zastosowane z jednego systemu.</t>
    </r>
  </si>
  <si>
    <r>
      <t>Docieplenie ścian z cegły płytami styropianowymi - systemową odmianą metody ETICS ocieplania ścian zewnętrznych - słupy i żebra wystające z elewacji:
- Zaprawa klejowa do przyklejenia płyt styropianowych oraz do zatopienia siatki - wzmocniona włóknami polipropylenowymi zaprawa klejowo-szpachlowa,
- Elewacyjna płyta styropianowa grafitowa gr. 5cm, λ = 0,031 W/mK
- Siatka z włókna szklanego o gramaturze min. 145 g/m2
- Podkład gruntujący – gotowy do użycia podkład gruntujący na bazie spoiw organicznych, gęstość min. 1,3 kg/dm3
- Tynk silikonowy- gotowy do użycia tynk cienkowarstwowy, na bazie żywic silikonowych,  gęstość min. 1,8 kg/dm3.</t>
    </r>
    <r>
      <rPr>
        <sz val="7"/>
        <color rgb="FFFF0000"/>
        <rFont val="Times New Roman"/>
        <family val="1"/>
        <charset val="238"/>
      </rPr>
      <t xml:space="preserve"> Grubość ziarna 1,5mm</t>
    </r>
    <r>
      <rPr>
        <sz val="7"/>
        <rFont val="Times New Roman"/>
        <family val="1"/>
        <charset val="238"/>
      </rPr>
      <t xml:space="preserve">. Kolor wstępnie w dokumentacji, do uszczegółowienia z Zamawiającym
Preparaty gruntujące, </t>
    </r>
    <r>
      <rPr>
        <strike/>
        <sz val="7"/>
        <color rgb="FFFF0000"/>
        <rFont val="Times New Roman"/>
        <family val="1"/>
        <charset val="238"/>
      </rPr>
      <t>siatki zbrojące</t>
    </r>
    <r>
      <rPr>
        <sz val="7"/>
        <rFont val="Times New Roman"/>
        <family val="1"/>
        <charset val="238"/>
      </rPr>
      <t>, zaprawy klejące, tynk silikonowy barwiony w masie winny być zastosowane z jednego systemu.</t>
    </r>
  </si>
  <si>
    <t>Okładziny z płyt odpornych na działanie wilgoci do stosowania na zewnątrz z możliwością bezpośredniego tynkowania: płyta cementowo-włóknowa  zbrojona włóknem szklanym lub/i z udziałem granulatu szklanego gr. 12-15mm, pojedyncze - obudowa konstrukcji dachu</t>
  </si>
  <si>
    <r>
      <t xml:space="preserve">Konstrukcje rusztow pod okładziny z płyt podtynkowych </t>
    </r>
    <r>
      <rPr>
        <sz val="7"/>
        <color rgb="FFFF0000"/>
        <rFont val="Times New Roman"/>
        <family val="1"/>
        <charset val="238"/>
      </rPr>
      <t>dedykowana dla przyjętego systemu płyt z poz. 57</t>
    </r>
    <r>
      <rPr>
        <sz val="7"/>
        <rFont val="Times New Roman"/>
        <family val="1"/>
        <charset val="238"/>
      </rPr>
      <t xml:space="preserve">
- pod obudowę konstrukcji dachu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</si>
</sst>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trike/>
      <sz val="7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16" xfId="1" applyNumberFormat="1" applyFont="1" applyFill="1" applyBorder="1" applyAlignment="1" applyProtection="1">
      <alignment horizontal="left" vertical="center" wrapText="1"/>
    </xf>
    <xf numFmtId="0" fontId="7" fillId="2" borderId="17" xfId="1" applyNumberFormat="1" applyFont="1" applyFill="1" applyBorder="1" applyAlignment="1" applyProtection="1">
      <alignment horizontal="left" vertical="center" wrapText="1"/>
    </xf>
    <xf numFmtId="0" fontId="8" fillId="2" borderId="3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/>
    </xf>
    <xf numFmtId="3" fontId="9" fillId="0" borderId="1" xfId="1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2" fillId="0" borderId="14" xfId="0" applyNumberFormat="1" applyFont="1" applyBorder="1" applyAlignment="1">
      <alignment horizontal="right" vertical="center" wrapText="1"/>
    </xf>
    <xf numFmtId="0" fontId="12" fillId="0" borderId="15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/>
    <xf numFmtId="0" fontId="12" fillId="0" borderId="0" xfId="0" applyNumberFormat="1" applyFont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4" fontId="12" fillId="0" borderId="0" xfId="0" applyNumberFormat="1" applyFont="1"/>
    <xf numFmtId="0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right" wrapText="1"/>
    </xf>
    <xf numFmtId="0" fontId="6" fillId="3" borderId="6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horizontal="left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right" wrapText="1"/>
    </xf>
    <xf numFmtId="0" fontId="6" fillId="3" borderId="0" xfId="0" applyNumberFormat="1" applyFont="1" applyFill="1" applyBorder="1" applyAlignment="1">
      <alignment wrapText="1"/>
    </xf>
    <xf numFmtId="4" fontId="6" fillId="3" borderId="0" xfId="0" applyNumberFormat="1" applyFont="1" applyFill="1" applyBorder="1" applyAlignment="1">
      <alignment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right" wrapText="1"/>
    </xf>
    <xf numFmtId="0" fontId="6" fillId="3" borderId="10" xfId="0" applyNumberFormat="1" applyFont="1" applyFill="1" applyBorder="1" applyAlignment="1">
      <alignment wrapText="1"/>
    </xf>
    <xf numFmtId="0" fontId="6" fillId="3" borderId="0" xfId="0" applyNumberFormat="1" applyFont="1" applyFill="1" applyBorder="1" applyAlignment="1">
      <alignment horizontal="left" wrapText="1"/>
    </xf>
    <xf numFmtId="0" fontId="6" fillId="3" borderId="9" xfId="0" applyNumberFormat="1" applyFont="1" applyFill="1" applyBorder="1" applyAlignment="1">
      <alignment horizontal="left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right" vertical="center" wrapText="1"/>
    </xf>
    <xf numFmtId="0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4" fillId="0" borderId="0" xfId="0" applyFont="1" applyFill="1"/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center" wrapText="1"/>
    </xf>
    <xf numFmtId="0" fontId="15" fillId="0" borderId="1" xfId="1" applyNumberFormat="1" applyFont="1" applyFill="1" applyBorder="1" applyAlignment="1" applyProtection="1">
      <alignment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abSelected="1" topLeftCell="A69" zoomScale="130" zoomScaleNormal="130" zoomScaleSheetLayoutView="120" workbookViewId="0">
      <selection activeCell="F74" sqref="F74"/>
    </sheetView>
  </sheetViews>
  <sheetFormatPr defaultRowHeight="12.75" x14ac:dyDescent="0.2"/>
  <cols>
    <col min="1" max="1" width="5.28515625" style="5" customWidth="1"/>
    <col min="2" max="2" width="12.85546875" style="5" customWidth="1"/>
    <col min="3" max="3" width="36" style="51" customWidth="1"/>
    <col min="4" max="4" width="4.7109375" style="5" customWidth="1"/>
    <col min="5" max="5" width="8.7109375" style="52" customWidth="1"/>
    <col min="6" max="6" width="10.140625" style="52" customWidth="1"/>
    <col min="7" max="7" width="8.28515625" style="5" customWidth="1"/>
    <col min="8" max="8" width="11.140625" style="5" customWidth="1"/>
    <col min="9" max="9" width="9.140625" style="5"/>
    <col min="10" max="10" width="10.140625" style="5" bestFit="1" customWidth="1"/>
    <col min="11" max="12" width="9.140625" style="5"/>
    <col min="13" max="13" width="3.140625" style="5" customWidth="1"/>
    <col min="14" max="16384" width="9.140625" style="5"/>
  </cols>
  <sheetData>
    <row r="1" spans="1:9" ht="15" x14ac:dyDescent="0.2">
      <c r="A1" s="2"/>
      <c r="B1" s="2"/>
      <c r="C1" s="3"/>
      <c r="D1" s="2"/>
      <c r="E1" s="4" t="s">
        <v>41</v>
      </c>
      <c r="F1" s="4"/>
      <c r="G1" s="4"/>
      <c r="H1" s="4"/>
    </row>
    <row r="2" spans="1:9" x14ac:dyDescent="0.2">
      <c r="A2" s="6" t="s">
        <v>42</v>
      </c>
      <c r="B2" s="6"/>
      <c r="C2" s="6"/>
      <c r="D2" s="6"/>
      <c r="E2" s="6"/>
      <c r="F2" s="6"/>
      <c r="G2" s="6"/>
      <c r="H2" s="6"/>
    </row>
    <row r="3" spans="1:9" x14ac:dyDescent="0.2">
      <c r="A3" s="6" t="s">
        <v>43</v>
      </c>
      <c r="B3" s="6"/>
      <c r="C3" s="6"/>
      <c r="D3" s="6"/>
      <c r="E3" s="6"/>
      <c r="F3" s="6"/>
      <c r="G3" s="6"/>
      <c r="H3" s="6"/>
    </row>
    <row r="4" spans="1:9" ht="30.75" customHeight="1" x14ac:dyDescent="0.2">
      <c r="A4" s="7" t="s">
        <v>137</v>
      </c>
      <c r="B4" s="8"/>
      <c r="C4" s="8"/>
      <c r="D4" s="8"/>
      <c r="E4" s="8"/>
      <c r="F4" s="8"/>
      <c r="G4" s="8"/>
      <c r="H4" s="8"/>
    </row>
    <row r="5" spans="1:9" ht="31.5" x14ac:dyDescent="0.2">
      <c r="A5" s="9" t="s">
        <v>0</v>
      </c>
      <c r="B5" s="10" t="s">
        <v>21</v>
      </c>
      <c r="C5" s="10" t="s">
        <v>2</v>
      </c>
      <c r="D5" s="10" t="s">
        <v>22</v>
      </c>
      <c r="E5" s="11" t="s">
        <v>23</v>
      </c>
      <c r="F5" s="12" t="s">
        <v>24</v>
      </c>
      <c r="G5" s="10" t="s">
        <v>20</v>
      </c>
      <c r="H5" s="10" t="s">
        <v>25</v>
      </c>
    </row>
    <row r="6" spans="1:9" ht="11.25" customHeight="1" x14ac:dyDescent="0.2">
      <c r="A6" s="9">
        <v>1</v>
      </c>
      <c r="B6" s="9">
        <v>2</v>
      </c>
      <c r="C6" s="10">
        <v>3</v>
      </c>
      <c r="D6" s="9">
        <v>4</v>
      </c>
      <c r="E6" s="13">
        <v>5</v>
      </c>
      <c r="F6" s="14">
        <v>6</v>
      </c>
      <c r="G6" s="9">
        <v>7</v>
      </c>
      <c r="H6" s="9">
        <v>8</v>
      </c>
    </row>
    <row r="7" spans="1:9" ht="12.75" customHeight="1" x14ac:dyDescent="0.2">
      <c r="A7" s="15" t="s">
        <v>1</v>
      </c>
      <c r="B7" s="16" t="s">
        <v>44</v>
      </c>
      <c r="C7" s="17"/>
      <c r="D7" s="17"/>
      <c r="E7" s="17"/>
      <c r="F7" s="17"/>
      <c r="G7" s="17"/>
      <c r="H7" s="18"/>
    </row>
    <row r="8" spans="1:9" ht="20.25" customHeight="1" x14ac:dyDescent="0.2">
      <c r="A8" s="19">
        <v>1</v>
      </c>
      <c r="B8" s="19" t="s">
        <v>45</v>
      </c>
      <c r="C8" s="20" t="s">
        <v>46</v>
      </c>
      <c r="D8" s="19" t="s">
        <v>30</v>
      </c>
      <c r="E8" s="21">
        <v>24</v>
      </c>
      <c r="F8" s="22"/>
      <c r="G8" s="23">
        <v>1</v>
      </c>
      <c r="H8" s="24">
        <f t="shared" ref="H8:H22" si="0">ROUND($E8*F8*G8,2)</f>
        <v>0</v>
      </c>
    </row>
    <row r="9" spans="1:9" ht="27.75" customHeight="1" x14ac:dyDescent="0.2">
      <c r="A9" s="19">
        <v>2</v>
      </c>
      <c r="B9" s="25" t="s">
        <v>47</v>
      </c>
      <c r="C9" s="26" t="s">
        <v>48</v>
      </c>
      <c r="D9" s="27" t="s">
        <v>30</v>
      </c>
      <c r="E9" s="28">
        <v>20</v>
      </c>
      <c r="F9" s="29"/>
      <c r="G9" s="27">
        <v>1</v>
      </c>
      <c r="H9" s="24">
        <f t="shared" si="0"/>
        <v>0</v>
      </c>
    </row>
    <row r="10" spans="1:9" ht="16.5" customHeight="1" x14ac:dyDescent="0.2">
      <c r="A10" s="19">
        <v>3</v>
      </c>
      <c r="B10" s="25" t="s">
        <v>33</v>
      </c>
      <c r="C10" s="26" t="s">
        <v>34</v>
      </c>
      <c r="D10" s="27" t="s">
        <v>5</v>
      </c>
      <c r="E10" s="28">
        <v>302.62</v>
      </c>
      <c r="F10" s="29"/>
      <c r="G10" s="27">
        <v>1</v>
      </c>
      <c r="H10" s="24">
        <f t="shared" si="0"/>
        <v>0</v>
      </c>
    </row>
    <row r="11" spans="1:9" ht="15.75" customHeight="1" x14ac:dyDescent="0.2">
      <c r="A11" s="19">
        <v>4</v>
      </c>
      <c r="B11" s="19" t="s">
        <v>35</v>
      </c>
      <c r="C11" s="20" t="s">
        <v>36</v>
      </c>
      <c r="D11" s="19" t="s">
        <v>5</v>
      </c>
      <c r="E11" s="21">
        <v>177.2</v>
      </c>
      <c r="F11" s="22"/>
      <c r="G11" s="23">
        <v>1</v>
      </c>
      <c r="H11" s="24">
        <f t="shared" si="0"/>
        <v>0</v>
      </c>
    </row>
    <row r="12" spans="1:9" ht="27" customHeight="1" x14ac:dyDescent="0.2">
      <c r="A12" s="19">
        <v>5</v>
      </c>
      <c r="B12" s="25" t="s">
        <v>31</v>
      </c>
      <c r="C12" s="26" t="s">
        <v>32</v>
      </c>
      <c r="D12" s="27" t="s">
        <v>4</v>
      </c>
      <c r="E12" s="28">
        <v>264.55</v>
      </c>
      <c r="F12" s="29"/>
      <c r="G12" s="27">
        <v>1</v>
      </c>
      <c r="H12" s="24">
        <f t="shared" si="0"/>
        <v>0</v>
      </c>
      <c r="I12" s="30"/>
    </row>
    <row r="13" spans="1:9" ht="24" customHeight="1" x14ac:dyDescent="0.2">
      <c r="A13" s="19">
        <v>6</v>
      </c>
      <c r="B13" s="25" t="s">
        <v>49</v>
      </c>
      <c r="C13" s="26" t="s">
        <v>50</v>
      </c>
      <c r="D13" s="27" t="s">
        <v>4</v>
      </c>
      <c r="E13" s="28">
        <v>20.54</v>
      </c>
      <c r="F13" s="29"/>
      <c r="G13" s="27">
        <v>1</v>
      </c>
      <c r="H13" s="24">
        <f t="shared" si="0"/>
        <v>0</v>
      </c>
      <c r="I13" s="30"/>
    </row>
    <row r="14" spans="1:9" ht="24.75" customHeight="1" x14ac:dyDescent="0.2">
      <c r="A14" s="19">
        <v>7</v>
      </c>
      <c r="B14" s="25" t="s">
        <v>51</v>
      </c>
      <c r="C14" s="26" t="s">
        <v>52</v>
      </c>
      <c r="D14" s="27" t="s">
        <v>4</v>
      </c>
      <c r="E14" s="28">
        <v>20.54</v>
      </c>
      <c r="F14" s="29"/>
      <c r="G14" s="27">
        <v>1</v>
      </c>
      <c r="H14" s="24">
        <f>ROUND($E14*F14*G14,2)</f>
        <v>0</v>
      </c>
    </row>
    <row r="15" spans="1:9" ht="27.75" customHeight="1" x14ac:dyDescent="0.2">
      <c r="A15" s="19">
        <v>8</v>
      </c>
      <c r="B15" s="19" t="s">
        <v>53</v>
      </c>
      <c r="C15" s="20" t="s">
        <v>54</v>
      </c>
      <c r="D15" s="19" t="s">
        <v>4</v>
      </c>
      <c r="E15" s="21">
        <v>514.58000000000004</v>
      </c>
      <c r="F15" s="22"/>
      <c r="G15" s="23">
        <v>1</v>
      </c>
      <c r="H15" s="24">
        <f t="shared" si="0"/>
        <v>0</v>
      </c>
    </row>
    <row r="16" spans="1:9" ht="33.75" customHeight="1" x14ac:dyDescent="0.2">
      <c r="A16" s="19">
        <v>9</v>
      </c>
      <c r="B16" s="19" t="s">
        <v>55</v>
      </c>
      <c r="C16" s="20" t="s">
        <v>56</v>
      </c>
      <c r="D16" s="19" t="s">
        <v>4</v>
      </c>
      <c r="E16" s="21">
        <v>100</v>
      </c>
      <c r="F16" s="22"/>
      <c r="G16" s="23">
        <v>1</v>
      </c>
      <c r="H16" s="24">
        <f t="shared" si="0"/>
        <v>0</v>
      </c>
    </row>
    <row r="17" spans="1:9" ht="34.5" customHeight="1" x14ac:dyDescent="0.2">
      <c r="A17" s="19">
        <v>10</v>
      </c>
      <c r="B17" s="25" t="s">
        <v>57</v>
      </c>
      <c r="C17" s="26" t="s">
        <v>58</v>
      </c>
      <c r="D17" s="27" t="s">
        <v>4</v>
      </c>
      <c r="E17" s="28">
        <v>100</v>
      </c>
      <c r="F17" s="29"/>
      <c r="G17" s="27">
        <v>1</v>
      </c>
      <c r="H17" s="24">
        <f t="shared" si="0"/>
        <v>0</v>
      </c>
    </row>
    <row r="18" spans="1:9" ht="30" customHeight="1" x14ac:dyDescent="0.2">
      <c r="A18" s="19">
        <v>11</v>
      </c>
      <c r="B18" s="25" t="s">
        <v>59</v>
      </c>
      <c r="C18" s="26" t="s">
        <v>60</v>
      </c>
      <c r="D18" s="27" t="s">
        <v>61</v>
      </c>
      <c r="E18" s="28">
        <v>5</v>
      </c>
      <c r="F18" s="29"/>
      <c r="G18" s="27">
        <v>1</v>
      </c>
      <c r="H18" s="24">
        <f t="shared" si="0"/>
        <v>0</v>
      </c>
    </row>
    <row r="19" spans="1:9" ht="30" customHeight="1" x14ac:dyDescent="0.2">
      <c r="A19" s="19">
        <v>12</v>
      </c>
      <c r="B19" s="25" t="s">
        <v>177</v>
      </c>
      <c r="C19" s="26" t="s">
        <v>178</v>
      </c>
      <c r="D19" s="27" t="s">
        <v>4</v>
      </c>
      <c r="E19" s="28">
        <v>95.4</v>
      </c>
      <c r="F19" s="29"/>
      <c r="G19" s="27">
        <v>1</v>
      </c>
      <c r="H19" s="24">
        <f t="shared" si="0"/>
        <v>0</v>
      </c>
    </row>
    <row r="20" spans="1:9" ht="30" customHeight="1" x14ac:dyDescent="0.2">
      <c r="A20" s="19">
        <v>13</v>
      </c>
      <c r="B20" s="19" t="s">
        <v>62</v>
      </c>
      <c r="C20" s="20" t="s">
        <v>63</v>
      </c>
      <c r="D20" s="19" t="s">
        <v>4</v>
      </c>
      <c r="E20" s="21">
        <v>1672</v>
      </c>
      <c r="F20" s="22"/>
      <c r="G20" s="23">
        <v>1</v>
      </c>
      <c r="H20" s="24">
        <f t="shared" si="0"/>
        <v>0</v>
      </c>
    </row>
    <row r="21" spans="1:9" ht="30.75" customHeight="1" x14ac:dyDescent="0.2">
      <c r="A21" s="19">
        <v>14</v>
      </c>
      <c r="B21" s="25" t="s">
        <v>64</v>
      </c>
      <c r="C21" s="26" t="s">
        <v>65</v>
      </c>
      <c r="D21" s="27" t="s">
        <v>4</v>
      </c>
      <c r="E21" s="28">
        <v>1672</v>
      </c>
      <c r="F21" s="29"/>
      <c r="G21" s="27">
        <v>1</v>
      </c>
      <c r="H21" s="24">
        <f t="shared" si="0"/>
        <v>0</v>
      </c>
    </row>
    <row r="22" spans="1:9" ht="21" customHeight="1" x14ac:dyDescent="0.2">
      <c r="A22" s="19">
        <v>15</v>
      </c>
      <c r="B22" s="25" t="s">
        <v>47</v>
      </c>
      <c r="C22" s="26" t="s">
        <v>66</v>
      </c>
      <c r="D22" s="27" t="s">
        <v>28</v>
      </c>
      <c r="E22" s="28">
        <v>1</v>
      </c>
      <c r="F22" s="29"/>
      <c r="G22" s="27">
        <v>1</v>
      </c>
      <c r="H22" s="24">
        <f t="shared" si="0"/>
        <v>0</v>
      </c>
    </row>
    <row r="23" spans="1:9" ht="12.75" customHeight="1" x14ac:dyDescent="0.2">
      <c r="A23" s="31"/>
      <c r="B23" s="32"/>
      <c r="C23" s="32"/>
      <c r="D23" s="32"/>
      <c r="E23" s="32"/>
      <c r="F23" s="33"/>
      <c r="G23" s="34"/>
      <c r="H23" s="35">
        <f>SUM(H8:H22)</f>
        <v>0</v>
      </c>
    </row>
    <row r="24" spans="1:9" ht="12.75" customHeight="1" x14ac:dyDescent="0.2">
      <c r="A24" s="15">
        <v>2</v>
      </c>
      <c r="B24" s="16" t="s">
        <v>67</v>
      </c>
      <c r="C24" s="17"/>
      <c r="D24" s="17"/>
      <c r="E24" s="17"/>
      <c r="F24" s="17"/>
      <c r="G24" s="17"/>
      <c r="H24" s="18"/>
    </row>
    <row r="25" spans="1:9" ht="20.25" customHeight="1" x14ac:dyDescent="0.2">
      <c r="A25" s="19">
        <v>16</v>
      </c>
      <c r="B25" s="19" t="s">
        <v>68</v>
      </c>
      <c r="C25" s="20" t="s">
        <v>69</v>
      </c>
      <c r="D25" s="19" t="s">
        <v>4</v>
      </c>
      <c r="E25" s="21">
        <v>110.13</v>
      </c>
      <c r="F25" s="22"/>
      <c r="G25" s="23">
        <v>1</v>
      </c>
      <c r="H25" s="24">
        <f t="shared" ref="H25:H35" si="1">ROUND($E25*F25*G25,2)</f>
        <v>0</v>
      </c>
    </row>
    <row r="26" spans="1:9" ht="24.75" customHeight="1" x14ac:dyDescent="0.2">
      <c r="A26" s="19">
        <v>17</v>
      </c>
      <c r="B26" s="25" t="s">
        <v>70</v>
      </c>
      <c r="C26" s="26" t="s">
        <v>71</v>
      </c>
      <c r="D26" s="27" t="s">
        <v>4</v>
      </c>
      <c r="E26" s="28">
        <v>144</v>
      </c>
      <c r="F26" s="29"/>
      <c r="G26" s="27">
        <v>1</v>
      </c>
      <c r="H26" s="24">
        <f t="shared" si="1"/>
        <v>0</v>
      </c>
      <c r="I26" s="36"/>
    </row>
    <row r="27" spans="1:9" ht="22.5" customHeight="1" x14ac:dyDescent="0.2">
      <c r="A27" s="19">
        <v>18</v>
      </c>
      <c r="B27" s="25" t="s">
        <v>72</v>
      </c>
      <c r="C27" s="26" t="s">
        <v>73</v>
      </c>
      <c r="D27" s="27" t="s">
        <v>3</v>
      </c>
      <c r="E27" s="28">
        <v>160</v>
      </c>
      <c r="F27" s="29"/>
      <c r="G27" s="27">
        <v>1</v>
      </c>
      <c r="H27" s="24">
        <f t="shared" si="1"/>
        <v>0</v>
      </c>
    </row>
    <row r="28" spans="1:9" ht="24" customHeight="1" x14ac:dyDescent="0.2">
      <c r="A28" s="19">
        <v>19</v>
      </c>
      <c r="B28" s="19" t="s">
        <v>74</v>
      </c>
      <c r="C28" s="20" t="s">
        <v>141</v>
      </c>
      <c r="D28" s="19" t="s">
        <v>4</v>
      </c>
      <c r="E28" s="21">
        <v>640</v>
      </c>
      <c r="F28" s="22"/>
      <c r="G28" s="23">
        <v>1</v>
      </c>
      <c r="H28" s="24">
        <f t="shared" si="1"/>
        <v>0</v>
      </c>
    </row>
    <row r="29" spans="1:9" ht="32.25" customHeight="1" x14ac:dyDescent="0.2">
      <c r="A29" s="19">
        <v>20</v>
      </c>
      <c r="B29" s="25" t="s">
        <v>75</v>
      </c>
      <c r="C29" s="26" t="s">
        <v>76</v>
      </c>
      <c r="D29" s="27" t="s">
        <v>4</v>
      </c>
      <c r="E29" s="28">
        <v>640</v>
      </c>
      <c r="F29" s="29"/>
      <c r="G29" s="27">
        <v>1</v>
      </c>
      <c r="H29" s="24">
        <f t="shared" si="1"/>
        <v>0</v>
      </c>
    </row>
    <row r="30" spans="1:9" ht="33" customHeight="1" x14ac:dyDescent="0.2">
      <c r="A30" s="19">
        <v>21</v>
      </c>
      <c r="B30" s="25" t="s">
        <v>77</v>
      </c>
      <c r="C30" s="26" t="s">
        <v>78</v>
      </c>
      <c r="D30" s="27" t="s">
        <v>4</v>
      </c>
      <c r="E30" s="28">
        <v>640</v>
      </c>
      <c r="F30" s="29"/>
      <c r="G30" s="27">
        <v>1</v>
      </c>
      <c r="H30" s="24">
        <f t="shared" si="1"/>
        <v>0</v>
      </c>
    </row>
    <row r="31" spans="1:9" ht="47.25" customHeight="1" x14ac:dyDescent="0.2">
      <c r="A31" s="19">
        <v>22</v>
      </c>
      <c r="B31" s="19" t="s">
        <v>142</v>
      </c>
      <c r="C31" s="20" t="s">
        <v>171</v>
      </c>
      <c r="D31" s="19" t="s">
        <v>4</v>
      </c>
      <c r="E31" s="21">
        <v>320</v>
      </c>
      <c r="F31" s="22"/>
      <c r="G31" s="23">
        <v>1</v>
      </c>
      <c r="H31" s="24">
        <f t="shared" si="1"/>
        <v>0</v>
      </c>
      <c r="I31" s="36"/>
    </row>
    <row r="32" spans="1:9" ht="25.5" customHeight="1" x14ac:dyDescent="0.2">
      <c r="A32" s="19">
        <v>23</v>
      </c>
      <c r="B32" s="25" t="s">
        <v>79</v>
      </c>
      <c r="C32" s="26" t="s">
        <v>80</v>
      </c>
      <c r="D32" s="27" t="s">
        <v>4</v>
      </c>
      <c r="E32" s="28">
        <v>320</v>
      </c>
      <c r="F32" s="29"/>
      <c r="G32" s="27">
        <v>1</v>
      </c>
      <c r="H32" s="24">
        <f t="shared" si="1"/>
        <v>0</v>
      </c>
    </row>
    <row r="33" spans="1:14" ht="25.5" customHeight="1" x14ac:dyDescent="0.2">
      <c r="A33" s="19">
        <v>24</v>
      </c>
      <c r="B33" s="25" t="s">
        <v>81</v>
      </c>
      <c r="C33" s="26" t="s">
        <v>82</v>
      </c>
      <c r="D33" s="27" t="s">
        <v>3</v>
      </c>
      <c r="E33" s="28">
        <v>160</v>
      </c>
      <c r="F33" s="29"/>
      <c r="G33" s="27">
        <v>1</v>
      </c>
      <c r="H33" s="24">
        <f t="shared" si="1"/>
        <v>0</v>
      </c>
    </row>
    <row r="34" spans="1:14" ht="42" customHeight="1" x14ac:dyDescent="0.2">
      <c r="A34" s="19">
        <v>25</v>
      </c>
      <c r="B34" s="19" t="s">
        <v>139</v>
      </c>
      <c r="C34" s="20" t="s">
        <v>140</v>
      </c>
      <c r="D34" s="19" t="s">
        <v>3</v>
      </c>
      <c r="E34" s="21">
        <v>225.3</v>
      </c>
      <c r="F34" s="22"/>
      <c r="G34" s="23">
        <v>1</v>
      </c>
      <c r="H34" s="24">
        <f t="shared" si="1"/>
        <v>0</v>
      </c>
    </row>
    <row r="35" spans="1:14" ht="24" customHeight="1" x14ac:dyDescent="0.2">
      <c r="A35" s="19">
        <v>26</v>
      </c>
      <c r="B35" s="25" t="s">
        <v>47</v>
      </c>
      <c r="C35" s="26" t="s">
        <v>138</v>
      </c>
      <c r="D35" s="27" t="s">
        <v>3</v>
      </c>
      <c r="E35" s="28">
        <v>225.3</v>
      </c>
      <c r="F35" s="29"/>
      <c r="G35" s="27">
        <v>1</v>
      </c>
      <c r="H35" s="24">
        <f t="shared" si="1"/>
        <v>0</v>
      </c>
    </row>
    <row r="36" spans="1:14" ht="12.75" customHeight="1" x14ac:dyDescent="0.2">
      <c r="A36" s="31"/>
      <c r="B36" s="32"/>
      <c r="C36" s="32"/>
      <c r="D36" s="32"/>
      <c r="E36" s="32"/>
      <c r="F36" s="33"/>
      <c r="G36" s="34"/>
      <c r="H36" s="35">
        <f>SUM(H25:H35)</f>
        <v>0</v>
      </c>
    </row>
    <row r="37" spans="1:14" ht="12.75" customHeight="1" x14ac:dyDescent="0.2">
      <c r="A37" s="15">
        <v>3</v>
      </c>
      <c r="B37" s="16" t="s">
        <v>83</v>
      </c>
      <c r="C37" s="17"/>
      <c r="D37" s="17"/>
      <c r="E37" s="17"/>
      <c r="F37" s="17"/>
      <c r="G37" s="17"/>
      <c r="H37" s="18"/>
    </row>
    <row r="38" spans="1:14" ht="27" customHeight="1" x14ac:dyDescent="0.2">
      <c r="A38" s="19">
        <v>27</v>
      </c>
      <c r="B38" s="19" t="s">
        <v>84</v>
      </c>
      <c r="C38" s="20" t="s">
        <v>85</v>
      </c>
      <c r="D38" s="19" t="s">
        <v>5</v>
      </c>
      <c r="E38" s="21">
        <v>238.97</v>
      </c>
      <c r="F38" s="22"/>
      <c r="G38" s="23">
        <v>1</v>
      </c>
      <c r="H38" s="24">
        <f t="shared" ref="H38:H43" si="2">ROUND($E38*F38*G38,2)</f>
        <v>0</v>
      </c>
      <c r="I38" s="30"/>
    </row>
    <row r="39" spans="1:14" ht="27.75" customHeight="1" x14ac:dyDescent="0.2">
      <c r="A39" s="19">
        <v>28</v>
      </c>
      <c r="B39" s="25" t="s">
        <v>86</v>
      </c>
      <c r="C39" s="26" t="s">
        <v>143</v>
      </c>
      <c r="D39" s="27" t="s">
        <v>4</v>
      </c>
      <c r="E39" s="28">
        <v>0.25</v>
      </c>
      <c r="F39" s="29"/>
      <c r="G39" s="27">
        <v>1</v>
      </c>
      <c r="H39" s="24">
        <f t="shared" si="2"/>
        <v>0</v>
      </c>
      <c r="I39" s="30"/>
      <c r="N39" s="30"/>
    </row>
    <row r="40" spans="1:14" ht="26.25" customHeight="1" x14ac:dyDescent="0.2">
      <c r="A40" s="19">
        <v>29</v>
      </c>
      <c r="B40" s="19" t="s">
        <v>87</v>
      </c>
      <c r="C40" s="20" t="s">
        <v>88</v>
      </c>
      <c r="D40" s="19" t="s">
        <v>4</v>
      </c>
      <c r="E40" s="21">
        <v>0.4</v>
      </c>
      <c r="F40" s="22"/>
      <c r="G40" s="23">
        <v>1</v>
      </c>
      <c r="H40" s="24">
        <f t="shared" si="2"/>
        <v>0</v>
      </c>
      <c r="L40" s="37"/>
    </row>
    <row r="41" spans="1:14" ht="25.5" customHeight="1" x14ac:dyDescent="0.2">
      <c r="A41" s="19">
        <v>30</v>
      </c>
      <c r="B41" s="25" t="s">
        <v>39</v>
      </c>
      <c r="C41" s="26" t="s">
        <v>40</v>
      </c>
      <c r="D41" s="27" t="s">
        <v>4</v>
      </c>
      <c r="E41" s="28">
        <v>0.4</v>
      </c>
      <c r="F41" s="29"/>
      <c r="G41" s="27">
        <v>1</v>
      </c>
      <c r="H41" s="24">
        <f t="shared" si="2"/>
        <v>0</v>
      </c>
      <c r="I41" s="30"/>
      <c r="L41" s="38"/>
    </row>
    <row r="42" spans="1:14" ht="32.25" customHeight="1" x14ac:dyDescent="0.2">
      <c r="A42" s="19">
        <v>31</v>
      </c>
      <c r="B42" s="25" t="s">
        <v>89</v>
      </c>
      <c r="C42" s="26" t="s">
        <v>144</v>
      </c>
      <c r="D42" s="27" t="s">
        <v>5</v>
      </c>
      <c r="E42" s="28">
        <v>238.97</v>
      </c>
      <c r="F42" s="29"/>
      <c r="G42" s="27">
        <v>1</v>
      </c>
      <c r="H42" s="24">
        <f t="shared" si="2"/>
        <v>0</v>
      </c>
      <c r="I42" s="30"/>
      <c r="N42" s="30"/>
    </row>
    <row r="43" spans="1:14" ht="25.5" customHeight="1" x14ac:dyDescent="0.2">
      <c r="A43" s="19">
        <v>32</v>
      </c>
      <c r="B43" s="19" t="s">
        <v>89</v>
      </c>
      <c r="C43" s="20" t="s">
        <v>145</v>
      </c>
      <c r="D43" s="19" t="s">
        <v>5</v>
      </c>
      <c r="E43" s="21">
        <v>1</v>
      </c>
      <c r="F43" s="22"/>
      <c r="G43" s="23">
        <v>1</v>
      </c>
      <c r="H43" s="24">
        <f t="shared" si="2"/>
        <v>0</v>
      </c>
      <c r="L43" s="37"/>
    </row>
    <row r="44" spans="1:14" ht="12.75" customHeight="1" x14ac:dyDescent="0.2">
      <c r="A44" s="31"/>
      <c r="B44" s="32"/>
      <c r="C44" s="32"/>
      <c r="D44" s="32"/>
      <c r="E44" s="32"/>
      <c r="F44" s="33"/>
      <c r="G44" s="34"/>
      <c r="H44" s="35">
        <f>SUM(H38:H43)</f>
        <v>0</v>
      </c>
    </row>
    <row r="45" spans="1:14" ht="12.75" customHeight="1" x14ac:dyDescent="0.2">
      <c r="A45" s="15">
        <v>4</v>
      </c>
      <c r="B45" s="16" t="s">
        <v>90</v>
      </c>
      <c r="C45" s="17"/>
      <c r="D45" s="17"/>
      <c r="E45" s="17"/>
      <c r="F45" s="17"/>
      <c r="G45" s="17"/>
      <c r="H45" s="18"/>
    </row>
    <row r="46" spans="1:14" ht="22.5" customHeight="1" x14ac:dyDescent="0.2">
      <c r="A46" s="19">
        <v>33</v>
      </c>
      <c r="B46" s="19" t="s">
        <v>91</v>
      </c>
      <c r="C46" s="20" t="s">
        <v>92</v>
      </c>
      <c r="D46" s="19" t="s">
        <v>4</v>
      </c>
      <c r="E46" s="21">
        <v>5.84</v>
      </c>
      <c r="F46" s="22"/>
      <c r="G46" s="23">
        <v>1</v>
      </c>
      <c r="H46" s="24">
        <f t="shared" ref="H46:H52" si="3">ROUND($E46*F46*G46,2)</f>
        <v>0</v>
      </c>
    </row>
    <row r="47" spans="1:14" ht="26.25" customHeight="1" x14ac:dyDescent="0.2">
      <c r="A47" s="19">
        <v>34</v>
      </c>
      <c r="B47" s="25" t="s">
        <v>93</v>
      </c>
      <c r="C47" s="26" t="s">
        <v>94</v>
      </c>
      <c r="D47" s="27" t="s">
        <v>4</v>
      </c>
      <c r="E47" s="28">
        <v>4.71</v>
      </c>
      <c r="F47" s="29"/>
      <c r="G47" s="27">
        <v>1</v>
      </c>
      <c r="H47" s="24">
        <f t="shared" si="3"/>
        <v>0</v>
      </c>
    </row>
    <row r="48" spans="1:14" ht="25.5" customHeight="1" x14ac:dyDescent="0.2">
      <c r="A48" s="19">
        <v>35</v>
      </c>
      <c r="B48" s="25" t="s">
        <v>95</v>
      </c>
      <c r="C48" s="26" t="s">
        <v>146</v>
      </c>
      <c r="D48" s="27" t="s">
        <v>4</v>
      </c>
      <c r="E48" s="28">
        <v>5.84</v>
      </c>
      <c r="F48" s="29"/>
      <c r="G48" s="27">
        <v>1</v>
      </c>
      <c r="H48" s="24">
        <f t="shared" si="3"/>
        <v>0</v>
      </c>
    </row>
    <row r="49" spans="1:9" ht="30" customHeight="1" x14ac:dyDescent="0.2">
      <c r="A49" s="19">
        <v>36</v>
      </c>
      <c r="B49" s="19" t="s">
        <v>93</v>
      </c>
      <c r="C49" s="20" t="s">
        <v>147</v>
      </c>
      <c r="D49" s="19" t="s">
        <v>4</v>
      </c>
      <c r="E49" s="21">
        <v>4.71</v>
      </c>
      <c r="F49" s="22"/>
      <c r="G49" s="23">
        <v>1</v>
      </c>
      <c r="H49" s="24">
        <f t="shared" si="3"/>
        <v>0</v>
      </c>
      <c r="I49" s="30"/>
    </row>
    <row r="50" spans="1:9" ht="33" customHeight="1" x14ac:dyDescent="0.2">
      <c r="A50" s="19">
        <v>37</v>
      </c>
      <c r="B50" s="25" t="s">
        <v>96</v>
      </c>
      <c r="C50" s="26" t="s">
        <v>97</v>
      </c>
      <c r="D50" s="27" t="s">
        <v>5</v>
      </c>
      <c r="E50" s="28">
        <v>29.36</v>
      </c>
      <c r="F50" s="29"/>
      <c r="G50" s="27">
        <v>1</v>
      </c>
      <c r="H50" s="24">
        <f t="shared" si="3"/>
        <v>0</v>
      </c>
    </row>
    <row r="51" spans="1:9" ht="21.75" customHeight="1" x14ac:dyDescent="0.2">
      <c r="A51" s="19">
        <v>38</v>
      </c>
      <c r="B51" s="25" t="s">
        <v>87</v>
      </c>
      <c r="C51" s="26" t="s">
        <v>98</v>
      </c>
      <c r="D51" s="27" t="s">
        <v>4</v>
      </c>
      <c r="E51" s="28">
        <v>5.87</v>
      </c>
      <c r="F51" s="29"/>
      <c r="G51" s="27">
        <v>1</v>
      </c>
      <c r="H51" s="24">
        <f t="shared" si="3"/>
        <v>0</v>
      </c>
    </row>
    <row r="52" spans="1:9" ht="24.75" customHeight="1" x14ac:dyDescent="0.2">
      <c r="A52" s="19">
        <v>39</v>
      </c>
      <c r="B52" s="19" t="s">
        <v>39</v>
      </c>
      <c r="C52" s="20" t="s">
        <v>40</v>
      </c>
      <c r="D52" s="19" t="s">
        <v>4</v>
      </c>
      <c r="E52" s="21">
        <v>5.87</v>
      </c>
      <c r="F52" s="22"/>
      <c r="G52" s="23">
        <v>1</v>
      </c>
      <c r="H52" s="24">
        <f t="shared" si="3"/>
        <v>0</v>
      </c>
    </row>
    <row r="53" spans="1:9" ht="12.75" customHeight="1" x14ac:dyDescent="0.2">
      <c r="A53" s="31"/>
      <c r="B53" s="32"/>
      <c r="C53" s="32"/>
      <c r="D53" s="32"/>
      <c r="E53" s="32"/>
      <c r="F53" s="33"/>
      <c r="G53" s="34"/>
      <c r="H53" s="35">
        <f>SUM(H46:H52)</f>
        <v>0</v>
      </c>
    </row>
    <row r="54" spans="1:9" ht="12.75" customHeight="1" x14ac:dyDescent="0.2">
      <c r="A54" s="39">
        <v>5</v>
      </c>
      <c r="B54" s="16" t="s">
        <v>99</v>
      </c>
      <c r="C54" s="17"/>
      <c r="D54" s="17"/>
      <c r="E54" s="17"/>
      <c r="F54" s="17"/>
      <c r="G54" s="17"/>
      <c r="H54" s="18"/>
    </row>
    <row r="55" spans="1:9" ht="26.25" customHeight="1" x14ac:dyDescent="0.2">
      <c r="A55" s="19">
        <v>40</v>
      </c>
      <c r="B55" s="19" t="s">
        <v>149</v>
      </c>
      <c r="C55" s="20" t="s">
        <v>148</v>
      </c>
      <c r="D55" s="19" t="s">
        <v>4</v>
      </c>
      <c r="E55" s="22">
        <v>20.54</v>
      </c>
      <c r="F55" s="22"/>
      <c r="G55" s="23">
        <v>1</v>
      </c>
      <c r="H55" s="24">
        <f t="shared" ref="H55:H76" si="4">ROUND($E55*F55*G55,2)</f>
        <v>0</v>
      </c>
    </row>
    <row r="56" spans="1:9" ht="21.75" customHeight="1" x14ac:dyDescent="0.2">
      <c r="A56" s="19">
        <v>41</v>
      </c>
      <c r="B56" s="25" t="s">
        <v>150</v>
      </c>
      <c r="C56" s="26" t="s">
        <v>100</v>
      </c>
      <c r="D56" s="27" t="s">
        <v>4</v>
      </c>
      <c r="E56" s="29">
        <v>20.54</v>
      </c>
      <c r="F56" s="29"/>
      <c r="G56" s="27">
        <v>1</v>
      </c>
      <c r="H56" s="24">
        <f t="shared" si="4"/>
        <v>0</v>
      </c>
    </row>
    <row r="57" spans="1:9" ht="23.25" customHeight="1" x14ac:dyDescent="0.2">
      <c r="A57" s="19">
        <v>42</v>
      </c>
      <c r="B57" s="19" t="s">
        <v>47</v>
      </c>
      <c r="C57" s="20" t="s">
        <v>151</v>
      </c>
      <c r="D57" s="19" t="s">
        <v>4</v>
      </c>
      <c r="E57" s="22">
        <v>18.73</v>
      </c>
      <c r="F57" s="22"/>
      <c r="G57" s="23">
        <v>1</v>
      </c>
      <c r="H57" s="24">
        <f t="shared" si="4"/>
        <v>0</v>
      </c>
    </row>
    <row r="58" spans="1:9" ht="36" customHeight="1" x14ac:dyDescent="0.2">
      <c r="A58" s="19">
        <v>43</v>
      </c>
      <c r="B58" s="19" t="s">
        <v>101</v>
      </c>
      <c r="C58" s="20" t="s">
        <v>102</v>
      </c>
      <c r="D58" s="19" t="s">
        <v>4</v>
      </c>
      <c r="E58" s="22">
        <v>13.5</v>
      </c>
      <c r="F58" s="22"/>
      <c r="G58" s="23">
        <v>1</v>
      </c>
      <c r="H58" s="24">
        <f t="shared" si="4"/>
        <v>0</v>
      </c>
    </row>
    <row r="59" spans="1:9" ht="21.75" customHeight="1" x14ac:dyDescent="0.2">
      <c r="A59" s="19">
        <v>44</v>
      </c>
      <c r="B59" s="25" t="s">
        <v>103</v>
      </c>
      <c r="C59" s="26" t="s">
        <v>104</v>
      </c>
      <c r="D59" s="27" t="s">
        <v>4</v>
      </c>
      <c r="E59" s="29">
        <v>3.96</v>
      </c>
      <c r="F59" s="29"/>
      <c r="G59" s="27">
        <v>1</v>
      </c>
      <c r="H59" s="24">
        <f t="shared" si="4"/>
        <v>0</v>
      </c>
    </row>
    <row r="60" spans="1:9" ht="22.5" customHeight="1" x14ac:dyDescent="0.2">
      <c r="A60" s="19">
        <v>45</v>
      </c>
      <c r="B60" s="19" t="s">
        <v>105</v>
      </c>
      <c r="C60" s="20" t="s">
        <v>106</v>
      </c>
      <c r="D60" s="19" t="s">
        <v>4</v>
      </c>
      <c r="E60" s="22">
        <v>36.6</v>
      </c>
      <c r="F60" s="22"/>
      <c r="G60" s="23">
        <v>1</v>
      </c>
      <c r="H60" s="24">
        <f t="shared" si="4"/>
        <v>0</v>
      </c>
    </row>
    <row r="61" spans="1:9" ht="24" customHeight="1" x14ac:dyDescent="0.2">
      <c r="A61" s="19">
        <v>46</v>
      </c>
      <c r="B61" s="19" t="s">
        <v>107</v>
      </c>
      <c r="C61" s="20" t="s">
        <v>108</v>
      </c>
      <c r="D61" s="19" t="s">
        <v>4</v>
      </c>
      <c r="E61" s="22">
        <v>4.33</v>
      </c>
      <c r="F61" s="22"/>
      <c r="G61" s="23">
        <v>1</v>
      </c>
      <c r="H61" s="24">
        <f t="shared" si="4"/>
        <v>0</v>
      </c>
    </row>
    <row r="62" spans="1:9" ht="21.75" customHeight="1" x14ac:dyDescent="0.2">
      <c r="A62" s="19">
        <v>47</v>
      </c>
      <c r="B62" s="25" t="s">
        <v>109</v>
      </c>
      <c r="C62" s="26" t="s">
        <v>110</v>
      </c>
      <c r="D62" s="27" t="s">
        <v>5</v>
      </c>
      <c r="E62" s="29">
        <v>2.8</v>
      </c>
      <c r="F62" s="29"/>
      <c r="G62" s="27">
        <v>1</v>
      </c>
      <c r="H62" s="24">
        <f t="shared" si="4"/>
        <v>0</v>
      </c>
    </row>
    <row r="63" spans="1:9" ht="23.25" customHeight="1" x14ac:dyDescent="0.2">
      <c r="A63" s="19">
        <v>48</v>
      </c>
      <c r="B63" s="19" t="s">
        <v>111</v>
      </c>
      <c r="C63" s="20" t="s">
        <v>112</v>
      </c>
      <c r="D63" s="19" t="s">
        <v>5</v>
      </c>
      <c r="E63" s="22">
        <v>12.4</v>
      </c>
      <c r="F63" s="22"/>
      <c r="G63" s="23">
        <v>1</v>
      </c>
      <c r="H63" s="24">
        <f t="shared" si="4"/>
        <v>0</v>
      </c>
    </row>
    <row r="64" spans="1:9" ht="46.5" customHeight="1" x14ac:dyDescent="0.2">
      <c r="A64" s="19">
        <v>49</v>
      </c>
      <c r="B64" s="19" t="s">
        <v>113</v>
      </c>
      <c r="C64" s="20" t="s">
        <v>153</v>
      </c>
      <c r="D64" s="19" t="s">
        <v>5</v>
      </c>
      <c r="E64" s="22">
        <v>286.22000000000003</v>
      </c>
      <c r="F64" s="22"/>
      <c r="G64" s="23">
        <v>1</v>
      </c>
      <c r="H64" s="24">
        <f t="shared" si="4"/>
        <v>0</v>
      </c>
    </row>
    <row r="65" spans="1:15" ht="45" customHeight="1" x14ac:dyDescent="0.2">
      <c r="A65" s="19">
        <v>50</v>
      </c>
      <c r="B65" s="25" t="s">
        <v>113</v>
      </c>
      <c r="C65" s="26" t="s">
        <v>152</v>
      </c>
      <c r="D65" s="27" t="s">
        <v>5</v>
      </c>
      <c r="E65" s="29">
        <v>16.399999999999999</v>
      </c>
      <c r="F65" s="29"/>
      <c r="G65" s="27">
        <v>1</v>
      </c>
      <c r="H65" s="24">
        <f t="shared" si="4"/>
        <v>0</v>
      </c>
    </row>
    <row r="66" spans="1:15" ht="45" customHeight="1" x14ac:dyDescent="0.2">
      <c r="A66" s="19">
        <v>51</v>
      </c>
      <c r="B66" s="19" t="s">
        <v>156</v>
      </c>
      <c r="C66" s="20" t="s">
        <v>154</v>
      </c>
      <c r="D66" s="19" t="s">
        <v>5</v>
      </c>
      <c r="E66" s="22">
        <v>171</v>
      </c>
      <c r="F66" s="22"/>
      <c r="G66" s="23">
        <v>1</v>
      </c>
      <c r="H66" s="24">
        <f t="shared" si="4"/>
        <v>0</v>
      </c>
    </row>
    <row r="67" spans="1:15" ht="48" customHeight="1" x14ac:dyDescent="0.2">
      <c r="A67" s="19">
        <v>52</v>
      </c>
      <c r="B67" s="19" t="s">
        <v>157</v>
      </c>
      <c r="C67" s="20" t="s">
        <v>155</v>
      </c>
      <c r="D67" s="19" t="s">
        <v>5</v>
      </c>
      <c r="E67" s="22">
        <v>9.1999999999999993</v>
      </c>
      <c r="F67" s="22"/>
      <c r="G67" s="23">
        <v>1</v>
      </c>
      <c r="H67" s="24">
        <f t="shared" si="4"/>
        <v>0</v>
      </c>
    </row>
    <row r="68" spans="1:15" ht="21.75" customHeight="1" x14ac:dyDescent="0.2">
      <c r="A68" s="19">
        <v>53</v>
      </c>
      <c r="B68" s="25" t="s">
        <v>114</v>
      </c>
      <c r="C68" s="26" t="s">
        <v>115</v>
      </c>
      <c r="D68" s="27" t="s">
        <v>4</v>
      </c>
      <c r="E68" s="29">
        <v>196.55</v>
      </c>
      <c r="F68" s="29"/>
      <c r="G68" s="27">
        <v>1</v>
      </c>
      <c r="H68" s="24">
        <f t="shared" si="4"/>
        <v>0</v>
      </c>
    </row>
    <row r="69" spans="1:15" ht="21.75" customHeight="1" x14ac:dyDescent="0.2">
      <c r="A69" s="19">
        <v>54</v>
      </c>
      <c r="B69" s="25" t="s">
        <v>179</v>
      </c>
      <c r="C69" s="26" t="s">
        <v>180</v>
      </c>
      <c r="D69" s="27" t="s">
        <v>5</v>
      </c>
      <c r="E69" s="29">
        <v>93.4</v>
      </c>
      <c r="F69" s="29"/>
      <c r="G69" s="27">
        <v>1</v>
      </c>
      <c r="H69" s="24">
        <f t="shared" si="4"/>
        <v>0</v>
      </c>
    </row>
    <row r="70" spans="1:15" ht="21.75" customHeight="1" x14ac:dyDescent="0.2">
      <c r="A70" s="19">
        <v>55</v>
      </c>
      <c r="B70" s="25" t="s">
        <v>181</v>
      </c>
      <c r="C70" s="26" t="s">
        <v>182</v>
      </c>
      <c r="D70" s="27" t="s">
        <v>3</v>
      </c>
      <c r="E70" s="29">
        <v>1.31</v>
      </c>
      <c r="F70" s="29"/>
      <c r="G70" s="27">
        <v>1</v>
      </c>
      <c r="H70" s="24">
        <f t="shared" si="4"/>
        <v>0</v>
      </c>
    </row>
    <row r="71" spans="1:15" ht="37.5" customHeight="1" x14ac:dyDescent="0.2">
      <c r="A71" s="19">
        <v>56</v>
      </c>
      <c r="B71" s="25" t="s">
        <v>183</v>
      </c>
      <c r="C71" s="26" t="s">
        <v>197</v>
      </c>
      <c r="D71" s="27" t="s">
        <v>4</v>
      </c>
      <c r="E71" s="29">
        <v>514.58000000000004</v>
      </c>
      <c r="F71" s="29"/>
      <c r="G71" s="27">
        <v>1</v>
      </c>
      <c r="H71" s="24">
        <f t="shared" si="4"/>
        <v>0</v>
      </c>
    </row>
    <row r="72" spans="1:15" ht="69" customHeight="1" x14ac:dyDescent="0.2">
      <c r="A72" s="19">
        <v>57</v>
      </c>
      <c r="B72" s="25" t="s">
        <v>184</v>
      </c>
      <c r="C72" s="107" t="s">
        <v>196</v>
      </c>
      <c r="D72" s="27" t="s">
        <v>4</v>
      </c>
      <c r="E72" s="29">
        <v>514.58000000000004</v>
      </c>
      <c r="F72" s="29"/>
      <c r="G72" s="27">
        <v>1</v>
      </c>
      <c r="H72" s="24">
        <f t="shared" si="4"/>
        <v>0</v>
      </c>
      <c r="J72" s="30"/>
    </row>
    <row r="73" spans="1:15" ht="51.75" customHeight="1" x14ac:dyDescent="0.2">
      <c r="A73" s="19">
        <v>58</v>
      </c>
      <c r="B73" s="25" t="s">
        <v>185</v>
      </c>
      <c r="C73" s="107" t="s">
        <v>192</v>
      </c>
      <c r="D73" s="27" t="s">
        <v>4</v>
      </c>
      <c r="E73" s="29">
        <v>514.58000000000004</v>
      </c>
      <c r="F73" s="29"/>
      <c r="G73" s="27">
        <v>1</v>
      </c>
      <c r="H73" s="24">
        <f t="shared" si="4"/>
        <v>0</v>
      </c>
    </row>
    <row r="74" spans="1:15" ht="109.5" customHeight="1" x14ac:dyDescent="0.2">
      <c r="A74" s="19">
        <v>59</v>
      </c>
      <c r="B74" s="19" t="s">
        <v>186</v>
      </c>
      <c r="C74" s="108" t="s">
        <v>193</v>
      </c>
      <c r="D74" s="19" t="s">
        <v>4</v>
      </c>
      <c r="E74" s="22">
        <v>514.58000000000004</v>
      </c>
      <c r="F74" s="22"/>
      <c r="G74" s="23">
        <v>1</v>
      </c>
      <c r="H74" s="24">
        <f t="shared" si="4"/>
        <v>0</v>
      </c>
    </row>
    <row r="75" spans="1:15" ht="46.5" customHeight="1" x14ac:dyDescent="0.2">
      <c r="A75" s="19">
        <v>60</v>
      </c>
      <c r="B75" s="25" t="s">
        <v>116</v>
      </c>
      <c r="C75" s="26" t="s">
        <v>117</v>
      </c>
      <c r="D75" s="27" t="s">
        <v>5</v>
      </c>
      <c r="E75" s="29">
        <v>143</v>
      </c>
      <c r="F75" s="29"/>
      <c r="G75" s="27">
        <v>1</v>
      </c>
      <c r="H75" s="24">
        <f t="shared" si="4"/>
        <v>0</v>
      </c>
    </row>
    <row r="76" spans="1:15" ht="25.5" customHeight="1" x14ac:dyDescent="0.2">
      <c r="A76" s="19">
        <v>61</v>
      </c>
      <c r="B76" s="25" t="s">
        <v>47</v>
      </c>
      <c r="C76" s="26" t="s">
        <v>118</v>
      </c>
      <c r="D76" s="27" t="s">
        <v>26</v>
      </c>
      <c r="E76" s="29">
        <v>1</v>
      </c>
      <c r="F76" s="29"/>
      <c r="G76" s="27">
        <v>1</v>
      </c>
      <c r="H76" s="24">
        <f t="shared" si="4"/>
        <v>0</v>
      </c>
    </row>
    <row r="77" spans="1:15" ht="12.75" customHeight="1" x14ac:dyDescent="0.2">
      <c r="A77" s="31"/>
      <c r="B77" s="32"/>
      <c r="C77" s="32"/>
      <c r="D77" s="32"/>
      <c r="E77" s="32"/>
      <c r="F77" s="33"/>
      <c r="G77" s="34"/>
      <c r="H77" s="35">
        <f>SUM(H55:H76)</f>
        <v>0</v>
      </c>
    </row>
    <row r="78" spans="1:15" x14ac:dyDescent="0.2">
      <c r="A78" s="40">
        <v>6</v>
      </c>
      <c r="B78" s="41" t="s">
        <v>136</v>
      </c>
      <c r="C78" s="42"/>
      <c r="D78" s="42"/>
      <c r="E78" s="42"/>
      <c r="F78" s="42"/>
      <c r="G78" s="42"/>
      <c r="H78" s="43"/>
    </row>
    <row r="79" spans="1:15" ht="28.5" customHeight="1" x14ac:dyDescent="0.2">
      <c r="A79" s="44">
        <v>62</v>
      </c>
      <c r="B79" s="25" t="s">
        <v>119</v>
      </c>
      <c r="C79" s="26" t="s">
        <v>162</v>
      </c>
      <c r="D79" s="27" t="s">
        <v>4</v>
      </c>
      <c r="E79" s="29">
        <v>1672</v>
      </c>
      <c r="F79" s="29"/>
      <c r="G79" s="27">
        <v>1</v>
      </c>
      <c r="H79" s="24">
        <f t="shared" ref="H79:H82" si="5">ROUND($E79*F79*G79,2)</f>
        <v>0</v>
      </c>
      <c r="O79" s="45"/>
    </row>
    <row r="80" spans="1:15" ht="39.75" customHeight="1" x14ac:dyDescent="0.2">
      <c r="A80" s="44">
        <v>63</v>
      </c>
      <c r="B80" s="25" t="s">
        <v>160</v>
      </c>
      <c r="C80" s="26" t="s">
        <v>158</v>
      </c>
      <c r="D80" s="27" t="s">
        <v>4</v>
      </c>
      <c r="E80" s="29">
        <v>1672</v>
      </c>
      <c r="F80" s="29"/>
      <c r="G80" s="27">
        <v>1</v>
      </c>
      <c r="H80" s="24">
        <f t="shared" si="5"/>
        <v>0</v>
      </c>
    </row>
    <row r="81" spans="1:9" ht="39.75" customHeight="1" x14ac:dyDescent="0.2">
      <c r="A81" s="44">
        <v>64</v>
      </c>
      <c r="B81" s="25" t="s">
        <v>161</v>
      </c>
      <c r="C81" s="26" t="s">
        <v>159</v>
      </c>
      <c r="D81" s="27" t="s">
        <v>4</v>
      </c>
      <c r="E81" s="29">
        <v>1672</v>
      </c>
      <c r="F81" s="29"/>
      <c r="G81" s="27">
        <v>1</v>
      </c>
      <c r="H81" s="24">
        <f t="shared" ref="H81" si="6">ROUND($E81*F81*G81,2)</f>
        <v>0</v>
      </c>
    </row>
    <row r="82" spans="1:9" ht="36.75" customHeight="1" x14ac:dyDescent="0.2">
      <c r="A82" s="44">
        <v>65</v>
      </c>
      <c r="B82" s="25" t="s">
        <v>187</v>
      </c>
      <c r="C82" s="26" t="s">
        <v>189</v>
      </c>
      <c r="D82" s="27" t="s">
        <v>4</v>
      </c>
      <c r="E82" s="29">
        <v>95.4</v>
      </c>
      <c r="F82" s="29"/>
      <c r="G82" s="27">
        <v>1</v>
      </c>
      <c r="H82" s="24">
        <f t="shared" si="5"/>
        <v>0</v>
      </c>
    </row>
    <row r="83" spans="1:9" ht="13.5" customHeight="1" x14ac:dyDescent="0.2">
      <c r="A83" s="31"/>
      <c r="B83" s="32"/>
      <c r="C83" s="32"/>
      <c r="D83" s="32"/>
      <c r="E83" s="32"/>
      <c r="F83" s="33"/>
      <c r="G83" s="34"/>
      <c r="H83" s="35">
        <f>SUM(H79:H82)</f>
        <v>0</v>
      </c>
    </row>
    <row r="84" spans="1:9" x14ac:dyDescent="0.2">
      <c r="A84" s="40">
        <v>7</v>
      </c>
      <c r="B84" s="41" t="s">
        <v>120</v>
      </c>
      <c r="C84" s="42"/>
      <c r="D84" s="42"/>
      <c r="E84" s="42"/>
      <c r="F84" s="42"/>
      <c r="G84" s="42"/>
      <c r="H84" s="43"/>
    </row>
    <row r="85" spans="1:9" ht="27" customHeight="1" x14ac:dyDescent="0.2">
      <c r="A85" s="44">
        <v>66</v>
      </c>
      <c r="B85" s="25" t="s">
        <v>121</v>
      </c>
      <c r="C85" s="26" t="s">
        <v>122</v>
      </c>
      <c r="D85" s="27" t="s">
        <v>4</v>
      </c>
      <c r="E85" s="29">
        <v>2734.13</v>
      </c>
      <c r="F85" s="29"/>
      <c r="G85" s="27">
        <v>1</v>
      </c>
      <c r="H85" s="24">
        <f t="shared" ref="H85:H94" si="7">ROUND($E85*F85*G85,2)</f>
        <v>0</v>
      </c>
      <c r="I85" s="30"/>
    </row>
    <row r="86" spans="1:9" ht="26.25" customHeight="1" x14ac:dyDescent="0.2">
      <c r="A86" s="44">
        <v>67</v>
      </c>
      <c r="B86" s="25" t="s">
        <v>163</v>
      </c>
      <c r="C86" s="26" t="s">
        <v>170</v>
      </c>
      <c r="D86" s="27" t="s">
        <v>4</v>
      </c>
      <c r="E86" s="29">
        <v>2734.13</v>
      </c>
      <c r="F86" s="29"/>
      <c r="G86" s="27">
        <v>1</v>
      </c>
      <c r="H86" s="24">
        <f t="shared" si="7"/>
        <v>0</v>
      </c>
      <c r="I86" s="30"/>
    </row>
    <row r="87" spans="1:9" ht="186.75" customHeight="1" x14ac:dyDescent="0.2">
      <c r="A87" s="44">
        <v>68</v>
      </c>
      <c r="B87" s="25" t="s">
        <v>164</v>
      </c>
      <c r="C87" s="26" t="s">
        <v>194</v>
      </c>
      <c r="D87" s="27" t="s">
        <v>4</v>
      </c>
      <c r="E87" s="29">
        <v>2441.84</v>
      </c>
      <c r="F87" s="29"/>
      <c r="G87" s="27">
        <v>1</v>
      </c>
      <c r="H87" s="24">
        <f t="shared" si="7"/>
        <v>0</v>
      </c>
    </row>
    <row r="88" spans="1:9" ht="192" customHeight="1" x14ac:dyDescent="0.2">
      <c r="A88" s="44">
        <v>69</v>
      </c>
      <c r="B88" s="25" t="s">
        <v>164</v>
      </c>
      <c r="C88" s="26" t="s">
        <v>195</v>
      </c>
      <c r="D88" s="27" t="s">
        <v>4</v>
      </c>
      <c r="E88" s="29">
        <v>149.46</v>
      </c>
      <c r="F88" s="29"/>
      <c r="G88" s="27">
        <v>1</v>
      </c>
      <c r="H88" s="24">
        <f t="shared" si="7"/>
        <v>0</v>
      </c>
    </row>
    <row r="89" spans="1:9" ht="22.5" customHeight="1" x14ac:dyDescent="0.2">
      <c r="A89" s="44">
        <v>70</v>
      </c>
      <c r="B89" s="25" t="s">
        <v>173</v>
      </c>
      <c r="C89" s="26" t="s">
        <v>172</v>
      </c>
      <c r="D89" s="27" t="s">
        <v>4</v>
      </c>
      <c r="E89" s="29">
        <v>543.38</v>
      </c>
      <c r="F89" s="29"/>
      <c r="G89" s="27">
        <v>1</v>
      </c>
      <c r="H89" s="24">
        <f t="shared" ref="H89:H92" si="8">ROUND($E89*F89*G89,2)</f>
        <v>0</v>
      </c>
      <c r="I89" s="30"/>
    </row>
    <row r="90" spans="1:9" ht="192.75" customHeight="1" x14ac:dyDescent="0.2">
      <c r="A90" s="44">
        <v>71</v>
      </c>
      <c r="B90" s="25" t="s">
        <v>165</v>
      </c>
      <c r="C90" s="26" t="s">
        <v>190</v>
      </c>
      <c r="D90" s="27" t="s">
        <v>4</v>
      </c>
      <c r="E90" s="29">
        <v>142.86000000000001</v>
      </c>
      <c r="F90" s="29"/>
      <c r="G90" s="27">
        <v>1</v>
      </c>
      <c r="H90" s="24">
        <f t="shared" si="8"/>
        <v>0</v>
      </c>
    </row>
    <row r="91" spans="1:9" ht="46.5" customHeight="1" x14ac:dyDescent="0.2">
      <c r="A91" s="44">
        <v>72</v>
      </c>
      <c r="B91" s="25" t="s">
        <v>166</v>
      </c>
      <c r="C91" s="26" t="s">
        <v>191</v>
      </c>
      <c r="D91" s="27" t="s">
        <v>5</v>
      </c>
      <c r="E91" s="29">
        <v>334.4</v>
      </c>
      <c r="F91" s="29"/>
      <c r="G91" s="27">
        <v>1</v>
      </c>
      <c r="H91" s="24">
        <f t="shared" si="8"/>
        <v>0</v>
      </c>
    </row>
    <row r="92" spans="1:9" ht="45" customHeight="1" x14ac:dyDescent="0.2">
      <c r="A92" s="44">
        <v>73</v>
      </c>
      <c r="B92" s="25" t="s">
        <v>167</v>
      </c>
      <c r="C92" s="26" t="s">
        <v>123</v>
      </c>
      <c r="D92" s="27" t="s">
        <v>5</v>
      </c>
      <c r="E92" s="29">
        <v>349.5</v>
      </c>
      <c r="F92" s="29"/>
      <c r="G92" s="27">
        <v>1</v>
      </c>
      <c r="H92" s="24">
        <f t="shared" si="8"/>
        <v>0</v>
      </c>
    </row>
    <row r="93" spans="1:9" ht="20.25" customHeight="1" x14ac:dyDescent="0.2">
      <c r="A93" s="44">
        <v>74</v>
      </c>
      <c r="B93" s="25" t="s">
        <v>124</v>
      </c>
      <c r="C93" s="26" t="s">
        <v>125</v>
      </c>
      <c r="D93" s="27" t="s">
        <v>4</v>
      </c>
      <c r="E93" s="29">
        <v>484.25</v>
      </c>
      <c r="F93" s="29"/>
      <c r="G93" s="27">
        <v>1</v>
      </c>
      <c r="H93" s="24">
        <f t="shared" si="7"/>
        <v>0</v>
      </c>
    </row>
    <row r="94" spans="1:9" ht="36.75" customHeight="1" x14ac:dyDescent="0.2">
      <c r="A94" s="44">
        <v>75</v>
      </c>
      <c r="B94" s="25" t="s">
        <v>169</v>
      </c>
      <c r="C94" s="26" t="s">
        <v>168</v>
      </c>
      <c r="D94" s="27" t="s">
        <v>5</v>
      </c>
      <c r="E94" s="29">
        <v>74.14</v>
      </c>
      <c r="F94" s="29"/>
      <c r="G94" s="27">
        <v>1</v>
      </c>
      <c r="H94" s="24">
        <f t="shared" si="7"/>
        <v>0</v>
      </c>
    </row>
    <row r="95" spans="1:9" ht="13.5" customHeight="1" x14ac:dyDescent="0.2">
      <c r="A95" s="31"/>
      <c r="B95" s="32"/>
      <c r="C95" s="32"/>
      <c r="D95" s="32"/>
      <c r="E95" s="32"/>
      <c r="F95" s="33"/>
      <c r="G95" s="34"/>
      <c r="H95" s="35">
        <f>SUM(H85:H94)</f>
        <v>0</v>
      </c>
    </row>
    <row r="96" spans="1:9" x14ac:dyDescent="0.2">
      <c r="A96" s="40">
        <v>8</v>
      </c>
      <c r="B96" s="41" t="s">
        <v>126</v>
      </c>
      <c r="C96" s="42"/>
      <c r="D96" s="42"/>
      <c r="E96" s="42"/>
      <c r="F96" s="42"/>
      <c r="G96" s="42"/>
      <c r="H96" s="43"/>
    </row>
    <row r="97" spans="1:9" ht="22.5" customHeight="1" x14ac:dyDescent="0.2">
      <c r="A97" s="44">
        <v>76</v>
      </c>
      <c r="B97" s="25" t="s">
        <v>175</v>
      </c>
      <c r="C97" s="26" t="s">
        <v>176</v>
      </c>
      <c r="D97" s="27" t="s">
        <v>5</v>
      </c>
      <c r="E97" s="29">
        <v>176</v>
      </c>
      <c r="F97" s="29"/>
      <c r="G97" s="27">
        <v>1</v>
      </c>
      <c r="H97" s="24">
        <f t="shared" ref="H97:H100" si="9">ROUND($E97*F97*G97,2)</f>
        <v>0</v>
      </c>
      <c r="I97" s="30"/>
    </row>
    <row r="98" spans="1:9" ht="23.25" customHeight="1" x14ac:dyDescent="0.2">
      <c r="A98" s="44">
        <v>77</v>
      </c>
      <c r="B98" s="25" t="s">
        <v>127</v>
      </c>
      <c r="C98" s="26" t="s">
        <v>174</v>
      </c>
      <c r="D98" s="27" t="s">
        <v>4</v>
      </c>
      <c r="E98" s="29">
        <v>288</v>
      </c>
      <c r="F98" s="29"/>
      <c r="G98" s="27">
        <v>1</v>
      </c>
      <c r="H98" s="24">
        <f t="shared" si="9"/>
        <v>0</v>
      </c>
    </row>
    <row r="99" spans="1:9" ht="18.75" customHeight="1" x14ac:dyDescent="0.2">
      <c r="A99" s="44">
        <v>78</v>
      </c>
      <c r="B99" s="25" t="s">
        <v>128</v>
      </c>
      <c r="C99" s="26" t="s">
        <v>129</v>
      </c>
      <c r="D99" s="27" t="s">
        <v>3</v>
      </c>
      <c r="E99" s="29">
        <v>32</v>
      </c>
      <c r="F99" s="29"/>
      <c r="G99" s="27">
        <v>1</v>
      </c>
      <c r="H99" s="24">
        <f t="shared" si="9"/>
        <v>0</v>
      </c>
    </row>
    <row r="100" spans="1:9" ht="34.5" customHeight="1" x14ac:dyDescent="0.2">
      <c r="A100" s="44">
        <v>79</v>
      </c>
      <c r="B100" s="25" t="s">
        <v>27</v>
      </c>
      <c r="C100" s="26" t="s">
        <v>130</v>
      </c>
      <c r="D100" s="27" t="s">
        <v>4</v>
      </c>
      <c r="E100" s="29">
        <v>144</v>
      </c>
      <c r="F100" s="29"/>
      <c r="G100" s="27">
        <v>1</v>
      </c>
      <c r="H100" s="24">
        <f t="shared" si="9"/>
        <v>0</v>
      </c>
    </row>
    <row r="101" spans="1:9" ht="27" customHeight="1" x14ac:dyDescent="0.2">
      <c r="A101" s="44">
        <v>80</v>
      </c>
      <c r="B101" s="25" t="s">
        <v>131</v>
      </c>
      <c r="C101" s="26" t="s">
        <v>132</v>
      </c>
      <c r="D101" s="27" t="s">
        <v>4</v>
      </c>
      <c r="E101" s="29">
        <v>72</v>
      </c>
      <c r="F101" s="29"/>
      <c r="G101" s="27">
        <v>1</v>
      </c>
      <c r="H101" s="24">
        <f>ROUND($E101*F101*G101,2)</f>
        <v>0</v>
      </c>
    </row>
    <row r="102" spans="1:9" ht="13.5" customHeight="1" x14ac:dyDescent="0.2">
      <c r="A102" s="31"/>
      <c r="B102" s="32"/>
      <c r="C102" s="32"/>
      <c r="D102" s="32"/>
      <c r="E102" s="32"/>
      <c r="F102" s="33"/>
      <c r="G102" s="34"/>
      <c r="H102" s="35">
        <f>SUM(H97:H101)</f>
        <v>0</v>
      </c>
    </row>
    <row r="103" spans="1:9" x14ac:dyDescent="0.2">
      <c r="A103" s="40">
        <v>9</v>
      </c>
      <c r="B103" s="41" t="s">
        <v>133</v>
      </c>
      <c r="C103" s="42"/>
      <c r="D103" s="42"/>
      <c r="E103" s="42"/>
      <c r="F103" s="42"/>
      <c r="G103" s="42"/>
      <c r="H103" s="43"/>
    </row>
    <row r="104" spans="1:9" ht="20.25" customHeight="1" x14ac:dyDescent="0.2">
      <c r="A104" s="44">
        <v>81</v>
      </c>
      <c r="B104" s="25" t="s">
        <v>29</v>
      </c>
      <c r="C104" s="26" t="s">
        <v>134</v>
      </c>
      <c r="D104" s="27" t="s">
        <v>4</v>
      </c>
      <c r="E104" s="29">
        <v>2700.41</v>
      </c>
      <c r="F104" s="29"/>
      <c r="G104" s="27">
        <v>1</v>
      </c>
      <c r="H104" s="24">
        <f t="shared" ref="H104:H105" si="10">ROUND($E104*F104*G104,2)</f>
        <v>0</v>
      </c>
      <c r="I104" s="30"/>
    </row>
    <row r="105" spans="1:9" ht="25.5" customHeight="1" x14ac:dyDescent="0.2">
      <c r="A105" s="44">
        <v>82</v>
      </c>
      <c r="B105" s="25" t="s">
        <v>37</v>
      </c>
      <c r="C105" s="26" t="s">
        <v>38</v>
      </c>
      <c r="D105" s="27" t="s">
        <v>4</v>
      </c>
      <c r="E105" s="29">
        <v>2700.41</v>
      </c>
      <c r="F105" s="29"/>
      <c r="G105" s="27">
        <v>1</v>
      </c>
      <c r="H105" s="24">
        <f t="shared" si="10"/>
        <v>0</v>
      </c>
    </row>
    <row r="106" spans="1:9" ht="24" customHeight="1" x14ac:dyDescent="0.2">
      <c r="A106" s="44">
        <v>83</v>
      </c>
      <c r="B106" s="25" t="s">
        <v>135</v>
      </c>
      <c r="C106" s="26" t="s">
        <v>188</v>
      </c>
      <c r="D106" s="27"/>
      <c r="E106" s="29">
        <v>1</v>
      </c>
      <c r="F106" s="29"/>
      <c r="G106" s="27">
        <v>1</v>
      </c>
      <c r="H106" s="24">
        <f>ROUND($E106*F106*G106,2)</f>
        <v>0</v>
      </c>
    </row>
    <row r="107" spans="1:9" ht="13.5" customHeight="1" x14ac:dyDescent="0.2">
      <c r="A107" s="31"/>
      <c r="B107" s="32"/>
      <c r="C107" s="32"/>
      <c r="D107" s="32"/>
      <c r="E107" s="32"/>
      <c r="F107" s="33"/>
      <c r="G107" s="34"/>
      <c r="H107" s="35">
        <f>SUM(H104:H106)</f>
        <v>0</v>
      </c>
    </row>
    <row r="108" spans="1:9" x14ac:dyDescent="0.2">
      <c r="A108" s="46" t="s">
        <v>6</v>
      </c>
      <c r="B108" s="47"/>
      <c r="C108" s="47"/>
      <c r="D108" s="47"/>
      <c r="E108" s="47"/>
      <c r="F108" s="48"/>
      <c r="G108" s="49"/>
      <c r="H108" s="50">
        <f>H23+H36+H44+H53+H77+H83+H95+H102+H107</f>
        <v>0</v>
      </c>
    </row>
    <row r="109" spans="1:9" ht="7.5" customHeight="1" thickBot="1" x14ac:dyDescent="0.25"/>
    <row r="110" spans="1:9" s="58" customFormat="1" ht="13.5" thickBot="1" x14ac:dyDescent="0.25">
      <c r="A110" s="53" t="s">
        <v>7</v>
      </c>
      <c r="B110" s="54"/>
      <c r="C110" s="55"/>
      <c r="D110" s="56"/>
      <c r="E110" s="56"/>
      <c r="F110" s="56"/>
      <c r="G110" s="56"/>
      <c r="H110" s="57"/>
    </row>
    <row r="111" spans="1:9" s="58" customFormat="1" ht="13.5" thickBot="1" x14ac:dyDescent="0.25">
      <c r="A111" s="59"/>
      <c r="B111" s="59"/>
      <c r="C111" s="60"/>
      <c r="D111" s="61"/>
      <c r="E111" s="61"/>
      <c r="F111" s="61"/>
      <c r="G111" s="61"/>
      <c r="H111" s="62"/>
    </row>
    <row r="112" spans="1:9" s="58" customFormat="1" ht="4.5" customHeight="1" x14ac:dyDescent="0.2">
      <c r="A112" s="59"/>
      <c r="B112" s="59"/>
      <c r="C112" s="63"/>
      <c r="D112" s="64"/>
      <c r="E112" s="65"/>
      <c r="F112" s="65"/>
      <c r="G112" s="64"/>
      <c r="H112" s="66"/>
    </row>
    <row r="113" spans="1:16" s="58" customFormat="1" ht="24" customHeight="1" x14ac:dyDescent="0.2">
      <c r="A113" s="67" t="s">
        <v>8</v>
      </c>
      <c r="B113" s="67"/>
      <c r="C113" s="67"/>
      <c r="D113" s="67"/>
      <c r="E113" s="67"/>
      <c r="F113" s="67"/>
      <c r="G113" s="67"/>
      <c r="H113" s="67"/>
    </row>
    <row r="114" spans="1:16" s="58" customFormat="1" ht="3" customHeight="1" thickBot="1" x14ac:dyDescent="0.25">
      <c r="A114" s="45"/>
      <c r="B114" s="68"/>
      <c r="C114" s="69"/>
      <c r="D114" s="70"/>
      <c r="E114" s="71"/>
      <c r="F114" s="71"/>
      <c r="G114" s="70"/>
      <c r="H114" s="70"/>
    </row>
    <row r="115" spans="1:16" s="58" customFormat="1" x14ac:dyDescent="0.2">
      <c r="A115" s="72"/>
      <c r="B115" s="73"/>
      <c r="C115" s="74" t="s">
        <v>9</v>
      </c>
      <c r="D115" s="75"/>
      <c r="E115" s="76" t="s">
        <v>10</v>
      </c>
      <c r="F115" s="77"/>
      <c r="G115" s="73"/>
      <c r="H115" s="78"/>
    </row>
    <row r="116" spans="1:16" s="58" customFormat="1" x14ac:dyDescent="0.2">
      <c r="A116" s="79"/>
      <c r="B116" s="80"/>
      <c r="C116" s="81"/>
      <c r="D116" s="82"/>
      <c r="E116" s="83"/>
      <c r="F116" s="84"/>
      <c r="G116" s="80"/>
      <c r="H116" s="85"/>
    </row>
    <row r="117" spans="1:16" s="58" customFormat="1" x14ac:dyDescent="0.2">
      <c r="A117" s="79"/>
      <c r="B117" s="80"/>
      <c r="C117" s="86" t="s">
        <v>11</v>
      </c>
      <c r="D117" s="82"/>
      <c r="E117" s="83"/>
      <c r="F117" s="84"/>
      <c r="G117" s="80"/>
      <c r="H117" s="85"/>
    </row>
    <row r="118" spans="1:16" s="58" customFormat="1" x14ac:dyDescent="0.2">
      <c r="A118" s="79"/>
      <c r="B118" s="80"/>
      <c r="C118" s="86" t="s">
        <v>12</v>
      </c>
      <c r="D118" s="87"/>
      <c r="E118" s="88" t="s">
        <v>13</v>
      </c>
      <c r="F118" s="88"/>
      <c r="G118" s="88"/>
      <c r="H118" s="89"/>
    </row>
    <row r="119" spans="1:16" s="58" customFormat="1" x14ac:dyDescent="0.2">
      <c r="A119" s="79"/>
      <c r="B119" s="80"/>
      <c r="C119" s="86" t="s">
        <v>14</v>
      </c>
      <c r="D119" s="87"/>
      <c r="E119" s="88" t="s">
        <v>15</v>
      </c>
      <c r="F119" s="88"/>
      <c r="G119" s="88"/>
      <c r="H119" s="89"/>
    </row>
    <row r="120" spans="1:16" s="58" customFormat="1" x14ac:dyDescent="0.2">
      <c r="A120" s="79"/>
      <c r="B120" s="80"/>
      <c r="C120" s="86" t="s">
        <v>16</v>
      </c>
      <c r="D120" s="87"/>
      <c r="E120" s="88" t="s">
        <v>17</v>
      </c>
      <c r="F120" s="88"/>
      <c r="G120" s="88"/>
      <c r="H120" s="89"/>
    </row>
    <row r="121" spans="1:16" s="58" customFormat="1" ht="5.25" customHeight="1" thickBot="1" x14ac:dyDescent="0.25">
      <c r="A121" s="90"/>
      <c r="B121" s="91"/>
      <c r="C121" s="92"/>
      <c r="D121" s="93"/>
      <c r="E121" s="94"/>
      <c r="F121" s="95"/>
      <c r="G121" s="91"/>
      <c r="H121" s="96"/>
    </row>
    <row r="122" spans="1:16" s="58" customFormat="1" ht="42" customHeight="1" x14ac:dyDescent="0.2">
      <c r="A122" s="97"/>
      <c r="B122" s="97"/>
      <c r="C122" s="98"/>
      <c r="D122" s="70"/>
      <c r="E122" s="99"/>
      <c r="F122" s="99"/>
      <c r="G122" s="99"/>
      <c r="H122" s="99"/>
      <c r="I122" s="100"/>
      <c r="J122" s="100"/>
      <c r="K122" s="101"/>
      <c r="L122" s="102"/>
      <c r="M122" s="102"/>
      <c r="N122" s="103"/>
      <c r="O122" s="104"/>
      <c r="P122" s="104"/>
    </row>
    <row r="123" spans="1:16" s="58" customFormat="1" ht="12" customHeight="1" x14ac:dyDescent="0.2">
      <c r="A123" s="70"/>
      <c r="B123" s="70"/>
      <c r="C123" s="105" t="s">
        <v>18</v>
      </c>
      <c r="D123" s="70"/>
      <c r="E123" s="106" t="s">
        <v>19</v>
      </c>
      <c r="F123" s="106"/>
      <c r="G123" s="106"/>
      <c r="H123" s="106"/>
      <c r="K123" s="101"/>
      <c r="L123" s="102"/>
      <c r="M123" s="102"/>
      <c r="N123" s="103"/>
      <c r="O123" s="104"/>
      <c r="P123" s="104"/>
    </row>
  </sheetData>
  <mergeCells count="34">
    <mergeCell ref="B103:H103"/>
    <mergeCell ref="A107:F107"/>
    <mergeCell ref="A108:F108"/>
    <mergeCell ref="N122:N123"/>
    <mergeCell ref="E123:H123"/>
    <mergeCell ref="K122:K123"/>
    <mergeCell ref="C110:H111"/>
    <mergeCell ref="A113:H113"/>
    <mergeCell ref="E118:H118"/>
    <mergeCell ref="E119:H119"/>
    <mergeCell ref="E120:H120"/>
    <mergeCell ref="A110:B110"/>
    <mergeCell ref="A122:B122"/>
    <mergeCell ref="E122:H122"/>
    <mergeCell ref="A102:F102"/>
    <mergeCell ref="B54:H54"/>
    <mergeCell ref="B78:H78"/>
    <mergeCell ref="A83:F83"/>
    <mergeCell ref="A77:F77"/>
    <mergeCell ref="B84:H84"/>
    <mergeCell ref="A95:F95"/>
    <mergeCell ref="B96:H96"/>
    <mergeCell ref="A53:F53"/>
    <mergeCell ref="A44:F44"/>
    <mergeCell ref="E1:H1"/>
    <mergeCell ref="A2:H2"/>
    <mergeCell ref="A3:H3"/>
    <mergeCell ref="A4:H4"/>
    <mergeCell ref="B7:H7"/>
    <mergeCell ref="A23:F23"/>
    <mergeCell ref="B24:H24"/>
    <mergeCell ref="A36:F36"/>
    <mergeCell ref="B37:H37"/>
    <mergeCell ref="B45:H45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sqref="A1:XFD1048576"/>
    </sheetView>
  </sheetViews>
  <sheetFormatPr defaultRowHeight="12.75" x14ac:dyDescent="0.2"/>
  <cols>
    <col min="3" max="3" width="9.140625" style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UG w Suszcu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MarcinM</cp:lastModifiedBy>
  <cp:lastPrinted>2017-08-30T06:46:40Z</cp:lastPrinted>
  <dcterms:created xsi:type="dcterms:W3CDTF">2009-03-09T07:58:20Z</dcterms:created>
  <dcterms:modified xsi:type="dcterms:W3CDTF">2017-10-12T11:09:05Z</dcterms:modified>
</cp:coreProperties>
</file>