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480" yWindow="120" windowWidth="13215" windowHeight="1012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Arkusz1!$A$1:$H$108</definedName>
  </definedNames>
  <calcPr calcId="162913"/>
  <fileRecoveryPr autoRecover="0"/>
</workbook>
</file>

<file path=xl/calcChain.xml><?xml version="1.0" encoding="utf-8"?>
<calcChain xmlns="http://schemas.openxmlformats.org/spreadsheetml/2006/main">
  <c r="H92" i="1"/>
  <c r="H9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1"/>
  <c r="H60"/>
  <c r="H59"/>
  <c r="H58"/>
  <c r="H57"/>
  <c r="H56"/>
  <c r="H55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54"/>
  <c r="H34"/>
  <c r="H33"/>
  <c r="H32"/>
  <c r="H31"/>
  <c r="H30"/>
  <c r="H29"/>
  <c r="H28"/>
  <c r="H27"/>
  <c r="H26"/>
  <c r="H12" l="1"/>
  <c r="H62"/>
  <c r="H25"/>
  <c r="H24"/>
  <c r="H23"/>
  <c r="H22"/>
  <c r="H21"/>
  <c r="H20"/>
  <c r="H19"/>
  <c r="H18"/>
  <c r="H17"/>
  <c r="H16"/>
  <c r="H13"/>
  <c r="H11"/>
  <c r="H10"/>
  <c r="H9"/>
  <c r="H8"/>
  <c r="H63" l="1"/>
  <c r="H14"/>
</calcChain>
</file>

<file path=xl/sharedStrings.xml><?xml version="1.0" encoding="utf-8"?>
<sst xmlns="http://schemas.openxmlformats.org/spreadsheetml/2006/main" count="644" uniqueCount="312">
  <si>
    <t>Lp.</t>
  </si>
  <si>
    <t>1</t>
  </si>
  <si>
    <t>Opis</t>
  </si>
  <si>
    <t>m3</t>
  </si>
  <si>
    <t>m2</t>
  </si>
  <si>
    <t>m</t>
  </si>
  <si>
    <t>Wartość kosztorysowa robót bez podatku VAT</t>
  </si>
  <si>
    <t>Słownie:</t>
  </si>
  <si>
    <t>Uwaga: Cena jednostkowa to cena wykonania robót przypadających na 1 krotność.
              Wartość to iloczyn obmiaru, ceny jednostkowej i krotności.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</si>
  <si>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</si>
  <si>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</si>
  <si>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</si>
  <si>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</si>
  <si>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</si>
  <si>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</si>
  <si>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</si>
  <si>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</si>
  <si>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</si>
  <si>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miejscowość, dnia</t>
  </si>
  <si>
    <t>podpis Oferenta</t>
  </si>
  <si>
    <t>Krotność</t>
  </si>
  <si>
    <t>Podstawa</t>
  </si>
  <si>
    <t>jedn.</t>
  </si>
  <si>
    <t>Obmiar</t>
  </si>
  <si>
    <t>Cena jednostkowa netto (zł)</t>
  </si>
  <si>
    <t>Wartość
pozycji netto (zł)</t>
  </si>
  <si>
    <t>kpl.</t>
  </si>
  <si>
    <t>szt.</t>
  </si>
  <si>
    <t>FORMULARZ PRZEMIARU ROBÓT</t>
  </si>
  <si>
    <t>DLA ZADANIA POD NAZWĄ:</t>
  </si>
  <si>
    <t>Termomodernizacja  Zespołu Szkolno-Przedszkolnego w Kryrach - Modernizacja oraz regulacja instalacji c.o.</t>
  </si>
  <si>
    <t>ZAŁĄCZNIK NR 1.B</t>
  </si>
  <si>
    <t>Jedn.obm.</t>
  </si>
  <si>
    <t>Ilość</t>
  </si>
  <si>
    <t>Wartość</t>
  </si>
  <si>
    <t>INSTALCJA C.O.</t>
  </si>
  <si>
    <t>CPV 45331100-7 Roboty demontażowe</t>
  </si>
  <si>
    <t>1 d.1.1</t>
  </si>
  <si>
    <t>KNR 4-02 0512-01</t>
  </si>
  <si>
    <t>Demontaż zaworu grzejnikowego lub dwuzłączki o śr. 15-20 mm</t>
  </si>
  <si>
    <t>2 d.1.1</t>
  </si>
  <si>
    <t>KNR 4-02 0512-03</t>
  </si>
  <si>
    <t>Demontaż zaworu przelotowego o śr. 15-20 mm</t>
  </si>
  <si>
    <t>3 d.1.1</t>
  </si>
  <si>
    <t>KNR 4-02 0512-03 analogia</t>
  </si>
  <si>
    <t>Demontaż zaworu przelotowego o śr. 15-20 mm -  - demontaż odpowietrzników autmatycznych</t>
  </si>
  <si>
    <t>4 d.1.1</t>
  </si>
  <si>
    <t>KNR 4-02 0506-04</t>
  </si>
  <si>
    <t>Demontaż rurociągu stalowego o połączeniach spawanych o śr. 32 mm</t>
  </si>
  <si>
    <t>5 d.1.1</t>
  </si>
  <si>
    <t>KNR 4-02 0506-05</t>
  </si>
  <si>
    <t>Demontaż rurociągu stalowego o połączeniach spawanych o śr. 40-50 mm</t>
  </si>
  <si>
    <t>6 d.1.1</t>
  </si>
  <si>
    <t>KNR 4-02 0515-02 analogia</t>
  </si>
  <si>
    <t>Wymiana grzejnika żeliwnego członowego o powierzchni ogrzewalnej do 5.0 m2 - demontaż i ponowny montaż grzejnika</t>
  </si>
  <si>
    <t>Razem dział: CPV 45331100-7 Roboty demontażowe</t>
  </si>
  <si>
    <t xml:space="preserve">CPV 45331100-7 ROBOTY MONTAŻOWE INSTALACJI C.O. </t>
  </si>
  <si>
    <t>7 d.1.2</t>
  </si>
  <si>
    <t>KNR 0-35 0208-01</t>
  </si>
  <si>
    <t>Pompy obiegowe do centralnego ogrzewania o wydajności do 4,5 m3/h i śr. nominalnej króćców przyłaczeniowych 1" (25 mm) wraz z podejściem - pompa Yonos Maxo 25/0,5-7,0 (podstawowa + rezerwa)</t>
  </si>
  <si>
    <t>8 d.1.2</t>
  </si>
  <si>
    <t>KNNR 4 0411-04 analogia</t>
  </si>
  <si>
    <t>Zawór 3-drogowy mieszający HBR DN 32 z siłownikiem AMB</t>
  </si>
  <si>
    <t>9 d.1.2</t>
  </si>
  <si>
    <t>KNR-W 2-15 0530-01 analogia</t>
  </si>
  <si>
    <t>Czujnik temepratury obiegu z mieszczem</t>
  </si>
  <si>
    <t>10 d.1.2</t>
  </si>
  <si>
    <t>KNNR 4 0411-05</t>
  </si>
  <si>
    <t>Zawory kulowe DN40</t>
  </si>
  <si>
    <t>11 d.1.2</t>
  </si>
  <si>
    <t>KNNR 4 0411-05 analogia</t>
  </si>
  <si>
    <t>Zawór zwrotny DN40</t>
  </si>
  <si>
    <t>12 d.1.2</t>
  </si>
  <si>
    <t>Filtr siatkowy DN40</t>
  </si>
  <si>
    <t>13 d.1.2</t>
  </si>
  <si>
    <t>KNR-W 2-15 0530-03</t>
  </si>
  <si>
    <t>Termometry montowane na rozdzielaczach wraz z wykonaniem tulei</t>
  </si>
  <si>
    <t>14 d.1.2</t>
  </si>
  <si>
    <t>Manometry montowane wraz z wykonaniem tulei</t>
  </si>
  <si>
    <t>15 d.1.2</t>
  </si>
  <si>
    <t>KNR 2-15 0403-04</t>
  </si>
  <si>
    <t>Rurociągi w instalacjach c.o. z rur stalowych instalacyjnych o śr.nom.40 mm o połączeniach spawanych na ścianach budynku</t>
  </si>
  <si>
    <t>16 d.1.2</t>
  </si>
  <si>
    <t>KNR 7-12 0101-01</t>
  </si>
  <si>
    <t>Czyszczenie przez szczotkowanie ręczne do trzeciego stopnia czystości konstrukcji pełnościennych (stan wyjściowy powierzchni B)</t>
  </si>
  <si>
    <t>17 d.1.2</t>
  </si>
  <si>
    <t>KNR 7-12 0201-05</t>
  </si>
  <si>
    <t>Dwukrotne malowanie pędzlem farbami do gruntowania miniowymi rurociągów o śr.zewn.58-219 mm Krotność = 2</t>
  </si>
  <si>
    <t>18 d.1.2</t>
  </si>
  <si>
    <t>KNR 7-12 0210-05</t>
  </si>
  <si>
    <t>Malowanie pędzlem farbami nawierzchniowymi i emaliami ftalowymi rurociągów o średnicy zewnętrznej 58-219 mm</t>
  </si>
  <si>
    <t>19 d.1.2</t>
  </si>
  <si>
    <t>KNR-W 2-18 0109-01 analogia</t>
  </si>
  <si>
    <t>Rura PE-X 50x4,6/110 preizolowana</t>
  </si>
  <si>
    <t>20 d.1.2</t>
  </si>
  <si>
    <t>KNR-W 2-18 0111-01 analogia</t>
  </si>
  <si>
    <t>Połączenie rur polietylenowych ciśnieniowych PE, PEHD za pomocą kształtek elektrooporowych o śr.zewnętrznej 50 mm - przejście na gwint</t>
  </si>
  <si>
    <t>złącz.</t>
  </si>
  <si>
    <t>21 d.1.2</t>
  </si>
  <si>
    <t>KNR-W 2-19 0216-01 analogia</t>
  </si>
  <si>
    <t>Przejście szczelne rurociągu przez ścianę</t>
  </si>
  <si>
    <t>przej.</t>
  </si>
  <si>
    <t>22 d.1.2</t>
  </si>
  <si>
    <t>KNR-W 2-15 0402-04 analogia</t>
  </si>
  <si>
    <t>Rurociągi w instalacjach c.o. stalowe o połączeniach zaciskowych na ścianach w budynkach - Rury systemu zaciskowego SANHA-Therm dz 35, na zewnątrz ocynkowane</t>
  </si>
  <si>
    <t>23 d.1.2</t>
  </si>
  <si>
    <t>KNR-W 2-15 0402-05 analogia</t>
  </si>
  <si>
    <t>Rurociągi w instalacjach c.o. stalowe o połączeniach zaciskowych na ścianach w budynkach - Rury systemu zaciskowego SANHA-Therm dz 42, na zewnątrz ocynkowane</t>
  </si>
  <si>
    <t>24 d.1.2</t>
  </si>
  <si>
    <t>KNR-W 2-15 0121-03 analogia</t>
  </si>
  <si>
    <t>Punkty stałe w rurociągach o śr. zewnętrznej 35 mm</t>
  </si>
  <si>
    <t>25 d.1.2</t>
  </si>
  <si>
    <t>KNR-W 2-15 0121-04 analogia</t>
  </si>
  <si>
    <t>Punkty stałe w rurociągach z tworzyw sztucznych o śr. zewnętrznej 40 mm</t>
  </si>
  <si>
    <t>26 d.1.2</t>
  </si>
  <si>
    <t>KNR 4-02 0505-03</t>
  </si>
  <si>
    <t>Zaślepienie rur stalowych</t>
  </si>
  <si>
    <t>27 d.1.2</t>
  </si>
  <si>
    <t>KNR-W 2-15 0122-04 analogia</t>
  </si>
  <si>
    <t>Dodatki za wykonanie obustronnych podejść o śr. nominalnej 32 mm w rurociągach stalowych - System zaciskowy z rur stalowych na zewnątrz  ocynkowanych</t>
  </si>
  <si>
    <t>28 d.1.2</t>
  </si>
  <si>
    <t>KNR-W 2-15 0122-05 analogia</t>
  </si>
  <si>
    <t>Dodatki za wykonanie obustronnych podejść o śr. nominalnej 40 mm w rurociągach stalowych - System zaciskowy z rur stalowych na zewnątrz  ocynkowanych</t>
  </si>
  <si>
    <t>29 d.1.2</t>
  </si>
  <si>
    <t>KNNR 4 0412-01</t>
  </si>
  <si>
    <t>Zawory grzejnikowe o śr. nominalnej 15 mm - analogia - zawór termostatyczny TS-98V śr. 15 mm</t>
  </si>
  <si>
    <t>30 d.1.2</t>
  </si>
  <si>
    <t>Zawory grzejnikowe o śr. nominalnej 15 mm - analogia - zawór grzejnikowy powrotny z nastawą wstępną</t>
  </si>
  <si>
    <t>31 d.1.2</t>
  </si>
  <si>
    <t>KNP5 05 0503-01.01</t>
  </si>
  <si>
    <t>Gwintowanie rur stalowych o śr. 15 mm</t>
  </si>
  <si>
    <t>32 d.1.2</t>
  </si>
  <si>
    <t>kalkulacja indywidualna</t>
  </si>
  <si>
    <t>Dostawa i montaż głowic termostatycznych z czujnikiem cieczowym  zakres temperatury do 6-28 st.C.</t>
  </si>
  <si>
    <t>szt</t>
  </si>
  <si>
    <t>33 d.1.2</t>
  </si>
  <si>
    <t>Dostawa i montaż głowic termostatycznych z czujnikiem cieczowym w wersji wzmocnionej</t>
  </si>
  <si>
    <t>34 d.1.2</t>
  </si>
  <si>
    <t>Wykonanie nastaw na zaworach termostatycznych i grzejnikowych powrotnych</t>
  </si>
  <si>
    <t>35 d.1.2</t>
  </si>
  <si>
    <t>KNR-W 2-15 0136-01</t>
  </si>
  <si>
    <t>Zawory czerpalne o śr. nominalnej 15 mm - analogia - montaż zaworów spustowych śr. 15 mm</t>
  </si>
  <si>
    <t>36 d.1.2</t>
  </si>
  <si>
    <t>KNNR 4 0412-06</t>
  </si>
  <si>
    <t>Zawory odpowietrzające automatyczne o śr. 15 mm</t>
  </si>
  <si>
    <t>37 d.1.2</t>
  </si>
  <si>
    <t>KNNR 4 0411-01</t>
  </si>
  <si>
    <t>Zawory przelotowe i zwrotne o połączeniach gwintowanych o śr. nominalnej 15 mm - zawory kulowe pod automatycznymi odpowietrznikami śr. 15 mm</t>
  </si>
  <si>
    <t>38 d.1.2</t>
  </si>
  <si>
    <t>KNR INSTAL 0410-06 analogia</t>
  </si>
  <si>
    <t>Trójniki zaciskowe do rur SanhaTherm o śr.zew. 35 mm</t>
  </si>
  <si>
    <t>39 d.1.2</t>
  </si>
  <si>
    <t>Zawory przelotowe i zwrotne o połączeniach gwintowanych o śr. nominalnej 40 mm -  zawory regulacyjno-pomiarowe śr. 40 mm montowane na sekcjach wychodzących z rozdzielacza</t>
  </si>
  <si>
    <t>40 d.1.2</t>
  </si>
  <si>
    <t>KNNR 4 0411-06 analogia</t>
  </si>
  <si>
    <t>Zawory przelotowe i zwrotne o połączeniach gwintowanych o śr. nominalnej 50 mm - zawory regulacyjno-pomiarowe śr. 50 mm montowane na sekcjach wychodzących z rozdzielacza</t>
  </si>
  <si>
    <t>41 d.1.2</t>
  </si>
  <si>
    <t>KNNR 4 0411-02 analogia</t>
  </si>
  <si>
    <t>Zawory przelotowe i zwrotne o połączeniach gwintowanych o śr. nominalnej 20 mm - zawory regulacyjno-pomiarowe śr. 20 mm montowane na sekcjach pionów PII i PIII</t>
  </si>
  <si>
    <t>42 d.1.2</t>
  </si>
  <si>
    <t>Zawory przelotowe i zwrotne o połączeniach gwintowanych o śr. nominalnej 40 mm - zawory stabilizacji różnicy ciśnienia śr. 40 mm montowane na sekcjach wychodzących z rozdzielacza</t>
  </si>
  <si>
    <t>43 d.1.2</t>
  </si>
  <si>
    <t>Zawory przelotowe i zwrotne o połączeniach gwintowanych o śr. nominalnej 50 mm - zawory stabilizacji różnicy ciśnienia śr. 50 mm montowane na sekcjach wychodzących z rozdzielacza</t>
  </si>
  <si>
    <t>44 d.1.2</t>
  </si>
  <si>
    <t>Zawory przelotowe i zwrotne o połączeniach gwintowanych o śr. nominalnej 20 mm - zawory stabilizacji różnicy ciśnienia śr. 20 mm  montowane na sekcjach pionów PII i PIII</t>
  </si>
  <si>
    <t>45 d.1.2</t>
  </si>
  <si>
    <t>KNNR 4 0411-02</t>
  </si>
  <si>
    <t>Zawory przelotowe i zwrotne o połączeniach gwintowanych o śr. nominalnej 20 mm</t>
  </si>
  <si>
    <t>46 d.1.2</t>
  </si>
  <si>
    <t>KNR-W 2-15 0122-02 analogia</t>
  </si>
  <si>
    <t>Dodatki za wykonanie obustronnych podejść o śr. nominalnej 20 mm w rurociągach stalowych - System zaciskowy z rur stalowych na zewnątrz  ocynkowanych</t>
  </si>
  <si>
    <t>47 d.1.2</t>
  </si>
  <si>
    <t>KNR 0-34 0101-19 analogia</t>
  </si>
  <si>
    <t>Izolacja o grubości 40 mm otulinami o śr.zewn. 48 mm i  wsp. lambda = 0,035 typ FRZ</t>
  </si>
  <si>
    <t>48 d.1.2</t>
  </si>
  <si>
    <t>KNR 0-34 0103-16 analogia</t>
  </si>
  <si>
    <t>Izolacja o grubości 30 mm otulinami o śr.zewn. 35 mm i  wsp. lambda = 0,035 typ PUR</t>
  </si>
  <si>
    <t>49 d.1.2</t>
  </si>
  <si>
    <t>Izolacja o grubości 40 mm otulinami o śr.zewn. 42 mm i  wsp. lambda = 0,035 typ PUR</t>
  </si>
  <si>
    <t>50 d.1.2</t>
  </si>
  <si>
    <t>KNR-W 2-15 0128-01</t>
  </si>
  <si>
    <t>Płukanie instalacji wodociągowej w budynkach mieszkalnych</t>
  </si>
  <si>
    <t>51 d.1.2</t>
  </si>
  <si>
    <t>KNR-W 2-15 0406-01</t>
  </si>
  <si>
    <t>Próby szczelności instalacji c.o. z rur stalowych i miedzianych w budynkach mieszkalnych</t>
  </si>
  <si>
    <t>urządz.</t>
  </si>
  <si>
    <t>52 d.1.2</t>
  </si>
  <si>
    <t>KNR-W 2-15 0436-01</t>
  </si>
  <si>
    <t>Próby z dokonaniem regulacji instalacji centralnego ogrzewania (na gorąco)</t>
  </si>
  <si>
    <t>urz.</t>
  </si>
  <si>
    <t>53 d.1.2</t>
  </si>
  <si>
    <t>kalkulacja indywidualna Uproszczona</t>
  </si>
  <si>
    <t>Wykonanie nastaw zaworów regulacyjnych za pomocą pomiaru przepływów komputerowym miernikiem różnicy ciśnień</t>
  </si>
  <si>
    <t xml:space="preserve">Razem dział: CPV 45331100-7 ROBOTY MONTAŻOWE INSTALACJI C.O. </t>
  </si>
  <si>
    <t>45000000-7 ROBOTY BUDOWLANE I ZIEMNE</t>
  </si>
  <si>
    <t>54 d.1.3</t>
  </si>
  <si>
    <t>KNR 4-01 1216-01</t>
  </si>
  <si>
    <t>Zabezpieczenie posadzek w czasie prac modernizacyjnych</t>
  </si>
  <si>
    <t>55 d.1.3</t>
  </si>
  <si>
    <t>KNR 4-01 1216-02</t>
  </si>
  <si>
    <t>Usunięcie zabezpieczenia</t>
  </si>
  <si>
    <t>56 d.1.3</t>
  </si>
  <si>
    <t>KNR 4-01 0333-08</t>
  </si>
  <si>
    <t>Przebicie otworów w ścianach z cegieł o grubości 1/2 ceg. na zaprawie cementowo-wapiennej</t>
  </si>
  <si>
    <t>57 d.1.3</t>
  </si>
  <si>
    <t>KNR 4-01 0333-11</t>
  </si>
  <si>
    <t>Przebicie otworów w ścianach z cegieł o grubości 2 ceg. na zaprawie cementowo-wapiennej</t>
  </si>
  <si>
    <t>58 d.1.3</t>
  </si>
  <si>
    <t>KNR 4-01 0208-03</t>
  </si>
  <si>
    <t>Przebicie otworów o powierzchni do 0.05 m2 w elementach z betonu żwirowego o grubości do 30 cm - przebicie stropów</t>
  </si>
  <si>
    <t>59 d.1.3</t>
  </si>
  <si>
    <t>KNNR 5 0113-01</t>
  </si>
  <si>
    <t>Rury ochronne z PCW o śr.do 80 mm - analogia - przejścia przewodów przez stropy i ściany</t>
  </si>
  <si>
    <t>60 d.1.3</t>
  </si>
  <si>
    <t xml:space="preserve"> wycena indywidualna Uproszczona</t>
  </si>
  <si>
    <t>Przejscia p.poż.</t>
  </si>
  <si>
    <t>przejście</t>
  </si>
  <si>
    <t>61 d.1.3</t>
  </si>
  <si>
    <t>KNR 4-01 0323-02</t>
  </si>
  <si>
    <t>Zamurowanie przebić w ścianach z cegieł o grub. 1/2 ceg.</t>
  </si>
  <si>
    <t>62 d.1.3</t>
  </si>
  <si>
    <t>KNR 4-01 0323-04</t>
  </si>
  <si>
    <t>Zamurowanie przebić w ścianach z cegieł o grub. ponad 1 ceg.</t>
  </si>
  <si>
    <t>63 d.1.3</t>
  </si>
  <si>
    <t>KNR 4-01 0323-05</t>
  </si>
  <si>
    <t>Zamurowanie przebić w stropach</t>
  </si>
  <si>
    <t>64 d.1.3</t>
  </si>
  <si>
    <t>KNR 4-01 0706-01</t>
  </si>
  <si>
    <t>Wykon.tynku zwyk.kat.III z zaprawy cem.-wap. w miejscach po zamurowanych przebiciach o pow. 1 miejsca do 0.10 m2 na ścianach</t>
  </si>
  <si>
    <t>65 d.1.3</t>
  </si>
  <si>
    <t>KNR 4-01 0706-03</t>
  </si>
  <si>
    <t>Wykon.tynku zwyk.kat.III z zaprawy cem.-wap. w miejscach po zamurowanych przebiciach o pow. 1 miejsca do 0.10 m2 na stropach</t>
  </si>
  <si>
    <t>66 d.1.3</t>
  </si>
  <si>
    <t>KNNR 3 0605-04</t>
  </si>
  <si>
    <t>Dwukrotne malowanie tynków wewnętrznych ścian i sufitów farbą emulsyjną z przygotowaniem powierzchni - miejsca po zamurowanych przebiciach</t>
  </si>
  <si>
    <t>67 d.1.3</t>
  </si>
  <si>
    <t>KNR AT-17 0104-04</t>
  </si>
  <si>
    <t>Cięcie piłą diamentową betonu zbrojonego o grubości powyżej 15 do 40 cm; miejsce cięcia - posadzka, przyłącze pionów PII i PIII</t>
  </si>
  <si>
    <t>68 d.1.3</t>
  </si>
  <si>
    <t>KNR-W 4-01 0212-03</t>
  </si>
  <si>
    <t>Ręczna rozbiórka elementów konstrukcji betonowych niezbrojonych o grubości ponad 15 cm</t>
  </si>
  <si>
    <t>69 d.1.3</t>
  </si>
  <si>
    <t>Wykonanie rewizji w miejscu podłączenia pionów PII i PIII</t>
  </si>
  <si>
    <t>70 d.1.3</t>
  </si>
  <si>
    <t>KNR 4-01 0108-09</t>
  </si>
  <si>
    <t>Wywiezienie gruzu spryzmowanego samochodami skrzyniowymi na odl.do 1 km</t>
  </si>
  <si>
    <t>71 d.1.3</t>
  </si>
  <si>
    <t>KNR 4-01 0108-10</t>
  </si>
  <si>
    <t>Wywiezienie gruzu spryzmowanego samochodami skrzyniowymi - za każdy nast. 1 km Krotność = 10</t>
  </si>
  <si>
    <t>72 d.1.3</t>
  </si>
  <si>
    <t>Koszty wysypiska - wg. Rozporządzenia w sprawie opłat za korzystanie ze środowiska</t>
  </si>
  <si>
    <t>t</t>
  </si>
  <si>
    <t>73 d.1.3</t>
  </si>
  <si>
    <t>Przeniesienie garażu wolnostojącego blaszanego na okres wykonywania prac ziemnych</t>
  </si>
  <si>
    <t>74 d.1.3</t>
  </si>
  <si>
    <t>KNR 2-01 0317-01</t>
  </si>
  <si>
    <t>Wykopy liniowe pod fundamenty, rurociągi, kolektory w gruntach suchych kat.I-II z wydobyciem urobku łopatą lub wyciągiem ręcznym głębokość do 1.5 m</t>
  </si>
  <si>
    <t>75 d.1.3</t>
  </si>
  <si>
    <t>KNR 2-01 0321-01</t>
  </si>
  <si>
    <t>Pełne umocnienie pionowych ścian wykopów liniowych o szer.do 1m i głęb.do 3m balami drew.w gruntach suchych kat.I-II z rozbiórką</t>
  </si>
  <si>
    <t>76 d.1.3</t>
  </si>
  <si>
    <t>KNR 2-18 0501-02</t>
  </si>
  <si>
    <t>Kanały rurowe - podłoża z materiałów sypkich o grub.15 cm</t>
  </si>
  <si>
    <t>77 d.1.3</t>
  </si>
  <si>
    <t>KNR 2-18 0501-04</t>
  </si>
  <si>
    <t>Kanały rurowe - podłoża z materiałów sypkich o grub.25 cm</t>
  </si>
  <si>
    <t>78 d.1.3</t>
  </si>
  <si>
    <t>KNR 2-19 0219-01</t>
  </si>
  <si>
    <t>Oznakowanie trasy gazociągu ułożonego w ziemi taśmą z tworzywa sztucznego</t>
  </si>
  <si>
    <t>79 d.1.3</t>
  </si>
  <si>
    <t>KNR 2-01 0320-02</t>
  </si>
  <si>
    <t>Zasypywanie wykopów liniowych o ścianach pionowych głębokości do 1.5 m kat.gr.III-IV</t>
  </si>
  <si>
    <t>80 d.1.3</t>
  </si>
  <si>
    <t>KNR 2-01 0236-01</t>
  </si>
  <si>
    <t>Zagęszczenie nasypów ubijakami mechanicznymi; grunty sypkie kat. I-III</t>
  </si>
  <si>
    <t>Razem dział: 45000000-7 ROBOTY BUDOWLANE I ZIEMNE</t>
  </si>
  <si>
    <t>Razem dział: INSTALCJA C.O.</t>
  </si>
  <si>
    <t>Cena jedn,</t>
  </si>
  <si>
    <t>01,04,1972</t>
  </si>
  <si>
    <t>01,07,2023</t>
  </si>
  <si>
    <t>01,08,1961</t>
  </si>
  <si>
    <t>01,09,1973</t>
  </si>
  <si>
    <t>01,01,1957</t>
  </si>
  <si>
    <t>01,10,1987</t>
  </si>
  <si>
    <t>17,07,2017</t>
  </si>
  <si>
    <t>01,12,1987</t>
  </si>
  <si>
    <t>01,04,1956</t>
  </si>
  <si>
    <t>01,07,2016</t>
  </si>
  <si>
    <t>01,02,1963</t>
  </si>
  <si>
    <t>223*2 = 446,000</t>
  </si>
  <si>
    <t>02,11,2017</t>
  </si>
  <si>
    <t>2*2 = 4,000</t>
  </si>
  <si>
    <t>01,01,1970</t>
  </si>
  <si>
    <t>01,08,1967</t>
  </si>
  <si>
    <t>01,09,1940</t>
  </si>
  <si>
    <t>223*1,5 = 334,500</t>
  </si>
  <si>
    <t>01,09,1948</t>
  </si>
  <si>
    <t>9*2 = 18,000</t>
  </si>
  <si>
    <t>01,12,1944</t>
  </si>
  <si>
    <t>01,09,1999</t>
  </si>
  <si>
    <t>01,09,2017</t>
  </si>
  <si>
    <t>02,04,2017</t>
  </si>
  <si>
    <t>04,08,2017</t>
  </si>
  <si>
    <t>01,03,1931</t>
  </si>
  <si>
    <t>06,04,2017</t>
  </si>
  <si>
    <t>01,10,1944</t>
  </si>
  <si>
    <t>Roboty demontażowe</t>
  </si>
  <si>
    <t xml:space="preserve">ROBOTY MONTAŻOWE INSTALACJI C.O. </t>
  </si>
  <si>
    <t>ROBOTY BUDOWLANE I ZIEMNE</t>
  </si>
  <si>
    <t>Dwukrotne malowanie pędzlem farbami do gruntowania miniowymi rurociągów o śr.zewn.58-219 mm 
Krotność = 2</t>
  </si>
  <si>
    <t>KNNR 4 0412-01
analogia</t>
  </si>
  <si>
    <t>Usunięcie zabezpieczenia posadzek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</si>
</sst>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18">
    <font>
      <sz val="10"/>
      <name val="Arial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106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17" fontId="0" fillId="0" borderId="0" xfId="0" applyNumberFormat="1"/>
    <xf numFmtId="16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17" fontId="2" fillId="0" borderId="0" xfId="0" applyNumberFormat="1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1" fontId="8" fillId="0" borderId="1" xfId="1" applyNumberFormat="1" applyFont="1" applyFill="1" applyBorder="1" applyAlignment="1" applyProtection="1">
      <alignment horizontal="center" vertical="center"/>
    </xf>
    <xf numFmtId="3" fontId="8" fillId="0" borderId="1" xfId="1" applyNumberFormat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vertical="center" wrapText="1"/>
    </xf>
    <xf numFmtId="4" fontId="10" fillId="0" borderId="1" xfId="1" applyNumberFormat="1" applyFont="1" applyFill="1" applyBorder="1" applyAlignment="1" applyProtection="1">
      <alignment horizontal="center" vertical="center" wrapText="1"/>
    </xf>
    <xf numFmtId="4" fontId="10" fillId="0" borderId="1" xfId="1" applyNumberFormat="1" applyFont="1" applyFill="1" applyBorder="1" applyAlignment="1" applyProtection="1">
      <alignment horizontal="center" vertical="center"/>
    </xf>
    <xf numFmtId="3" fontId="10" fillId="0" borderId="1" xfId="1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14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4" fontId="14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4" fontId="7" fillId="0" borderId="0" xfId="0" applyNumberFormat="1" applyFont="1"/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right" wrapText="1"/>
    </xf>
    <xf numFmtId="0" fontId="7" fillId="3" borderId="6" xfId="0" applyNumberFormat="1" applyFont="1" applyFill="1" applyBorder="1" applyAlignment="1">
      <alignment wrapText="1"/>
    </xf>
    <xf numFmtId="4" fontId="7" fillId="3" borderId="5" xfId="0" applyNumberFormat="1" applyFont="1" applyFill="1" applyBorder="1" applyAlignment="1">
      <alignment horizontal="left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right" wrapText="1"/>
    </xf>
    <xf numFmtId="0" fontId="7" fillId="3" borderId="0" xfId="0" applyNumberFormat="1" applyFont="1" applyFill="1" applyBorder="1" applyAlignment="1">
      <alignment wrapText="1"/>
    </xf>
    <xf numFmtId="4" fontId="7" fillId="3" borderId="0" xfId="0" applyNumberFormat="1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right" wrapText="1"/>
    </xf>
    <xf numFmtId="0" fontId="7" fillId="3" borderId="10" xfId="0" applyNumberFormat="1" applyFont="1" applyFill="1" applyBorder="1" applyAlignment="1">
      <alignment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right" vertical="center" wrapText="1"/>
    </xf>
    <xf numFmtId="0" fontId="7" fillId="3" borderId="12" xfId="0" applyNumberFormat="1" applyFont="1" applyFill="1" applyBorder="1" applyAlignment="1">
      <alignment vertical="center" wrapText="1"/>
    </xf>
    <xf numFmtId="4" fontId="7" fillId="3" borderId="12" xfId="0" applyNumberFormat="1" applyFont="1" applyFill="1" applyBorder="1" applyAlignment="1">
      <alignment vertical="center" wrapText="1"/>
    </xf>
    <xf numFmtId="4" fontId="7" fillId="3" borderId="12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5" fillId="0" borderId="0" xfId="0" applyFont="1" applyFill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8" fillId="2" borderId="16" xfId="1" applyNumberFormat="1" applyFont="1" applyFill="1" applyBorder="1" applyAlignment="1" applyProtection="1">
      <alignment horizontal="left" vertical="center" wrapText="1"/>
    </xf>
    <xf numFmtId="0" fontId="8" fillId="2" borderId="17" xfId="1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/>
    </xf>
    <xf numFmtId="0" fontId="7" fillId="3" borderId="0" xfId="0" applyNumberFormat="1" applyFont="1" applyFill="1" applyBorder="1" applyAlignment="1">
      <alignment horizontal="left" wrapText="1"/>
    </xf>
    <xf numFmtId="0" fontId="7" fillId="3" borderId="9" xfId="0" applyNumberFormat="1" applyFont="1" applyFill="1" applyBorder="1" applyAlignment="1">
      <alignment horizontal="left" wrapText="1"/>
    </xf>
    <xf numFmtId="0" fontId="14" fillId="0" borderId="14" xfId="0" applyNumberFormat="1" applyFont="1" applyBorder="1" applyAlignment="1">
      <alignment horizontal="right" vertical="center" wrapText="1"/>
    </xf>
    <xf numFmtId="0" fontId="14" fillId="0" borderId="15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7" fillId="0" borderId="10" xfId="0" applyFont="1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view="pageBreakPreview" topLeftCell="A56" zoomScale="130" zoomScaleNormal="130" zoomScaleSheetLayoutView="130" workbookViewId="0">
      <selection activeCell="J66" sqref="J66"/>
    </sheetView>
  </sheetViews>
  <sheetFormatPr defaultRowHeight="12.75"/>
  <cols>
    <col min="1" max="1" width="5.28515625" style="11" customWidth="1"/>
    <col min="2" max="2" width="12.85546875" style="11" customWidth="1"/>
    <col min="3" max="3" width="36" style="36" customWidth="1"/>
    <col min="4" max="4" width="4.7109375" style="11" customWidth="1"/>
    <col min="5" max="5" width="8.7109375" style="37" customWidth="1"/>
    <col min="6" max="6" width="10.140625" style="37" customWidth="1"/>
    <col min="7" max="7" width="8.28515625" style="11" customWidth="1"/>
    <col min="8" max="8" width="11.140625" style="11" customWidth="1"/>
    <col min="9" max="9" width="9.140625" style="11"/>
    <col min="10" max="10" width="10.140625" style="11" bestFit="1" customWidth="1"/>
    <col min="11" max="12" width="9.140625" style="11"/>
    <col min="13" max="13" width="3.140625" style="11" customWidth="1"/>
    <col min="14" max="16384" width="9.140625" style="11"/>
  </cols>
  <sheetData>
    <row r="1" spans="1:9" ht="15">
      <c r="A1" s="9"/>
      <c r="B1" s="9"/>
      <c r="C1" s="10"/>
      <c r="D1" s="9"/>
      <c r="E1" s="102" t="s">
        <v>31</v>
      </c>
      <c r="F1" s="102"/>
      <c r="G1" s="102"/>
      <c r="H1" s="102"/>
    </row>
    <row r="2" spans="1:9">
      <c r="A2" s="103" t="s">
        <v>28</v>
      </c>
      <c r="B2" s="103"/>
      <c r="C2" s="103"/>
      <c r="D2" s="103"/>
      <c r="E2" s="103"/>
      <c r="F2" s="103"/>
      <c r="G2" s="103"/>
      <c r="H2" s="103"/>
    </row>
    <row r="3" spans="1:9">
      <c r="A3" s="103" t="s">
        <v>29</v>
      </c>
      <c r="B3" s="103"/>
      <c r="C3" s="103"/>
      <c r="D3" s="103"/>
      <c r="E3" s="103"/>
      <c r="F3" s="103"/>
      <c r="G3" s="103"/>
      <c r="H3" s="103"/>
    </row>
    <row r="4" spans="1:9" ht="30.75" customHeight="1">
      <c r="A4" s="104" t="s">
        <v>30</v>
      </c>
      <c r="B4" s="105"/>
      <c r="C4" s="105"/>
      <c r="D4" s="105"/>
      <c r="E4" s="105"/>
      <c r="F4" s="105"/>
      <c r="G4" s="105"/>
      <c r="H4" s="105"/>
    </row>
    <row r="5" spans="1:9" ht="31.5">
      <c r="A5" s="12" t="s">
        <v>0</v>
      </c>
      <c r="B5" s="13" t="s">
        <v>21</v>
      </c>
      <c r="C5" s="13" t="s">
        <v>2</v>
      </c>
      <c r="D5" s="13" t="s">
        <v>22</v>
      </c>
      <c r="E5" s="14" t="s">
        <v>23</v>
      </c>
      <c r="F5" s="15" t="s">
        <v>24</v>
      </c>
      <c r="G5" s="13" t="s">
        <v>20</v>
      </c>
      <c r="H5" s="13" t="s">
        <v>25</v>
      </c>
    </row>
    <row r="6" spans="1:9" ht="11.25" customHeight="1">
      <c r="A6" s="12">
        <v>1</v>
      </c>
      <c r="B6" s="12">
        <v>2</v>
      </c>
      <c r="C6" s="13">
        <v>3</v>
      </c>
      <c r="D6" s="12">
        <v>4</v>
      </c>
      <c r="E6" s="16">
        <v>5</v>
      </c>
      <c r="F6" s="17">
        <v>6</v>
      </c>
      <c r="G6" s="12">
        <v>7</v>
      </c>
      <c r="H6" s="12">
        <v>8</v>
      </c>
    </row>
    <row r="7" spans="1:9" ht="12.75" customHeight="1">
      <c r="A7" s="18" t="s">
        <v>1</v>
      </c>
      <c r="B7" s="80" t="s">
        <v>306</v>
      </c>
      <c r="C7" s="81"/>
      <c r="D7" s="81"/>
      <c r="E7" s="81"/>
      <c r="F7" s="81"/>
      <c r="G7" s="81"/>
      <c r="H7" s="82"/>
    </row>
    <row r="8" spans="1:9" ht="20.25" customHeight="1">
      <c r="A8" s="19">
        <v>1</v>
      </c>
      <c r="B8" s="19" t="s">
        <v>38</v>
      </c>
      <c r="C8" s="20" t="s">
        <v>39</v>
      </c>
      <c r="D8" s="19" t="s">
        <v>27</v>
      </c>
      <c r="E8" s="21">
        <v>223</v>
      </c>
      <c r="F8" s="22"/>
      <c r="G8" s="23">
        <v>1</v>
      </c>
      <c r="H8" s="24">
        <f t="shared" ref="H8:H13" si="0">ROUND($E8*F8*G8,2)</f>
        <v>0</v>
      </c>
    </row>
    <row r="9" spans="1:9" ht="23.25" customHeight="1">
      <c r="A9" s="19">
        <v>2</v>
      </c>
      <c r="B9" s="25" t="s">
        <v>41</v>
      </c>
      <c r="C9" s="26" t="s">
        <v>42</v>
      </c>
      <c r="D9" s="27" t="s">
        <v>27</v>
      </c>
      <c r="E9" s="28">
        <v>74</v>
      </c>
      <c r="F9" s="29"/>
      <c r="G9" s="27">
        <v>1</v>
      </c>
      <c r="H9" s="24">
        <f t="shared" si="0"/>
        <v>0</v>
      </c>
    </row>
    <row r="10" spans="1:9" ht="24.75" customHeight="1">
      <c r="A10" s="19">
        <v>3</v>
      </c>
      <c r="B10" s="25" t="s">
        <v>44</v>
      </c>
      <c r="C10" s="26" t="s">
        <v>45</v>
      </c>
      <c r="D10" s="27" t="s">
        <v>27</v>
      </c>
      <c r="E10" s="28">
        <v>74</v>
      </c>
      <c r="F10" s="29"/>
      <c r="G10" s="27">
        <v>1</v>
      </c>
      <c r="H10" s="24">
        <f t="shared" si="0"/>
        <v>0</v>
      </c>
    </row>
    <row r="11" spans="1:9" ht="22.5" customHeight="1">
      <c r="A11" s="19">
        <v>4</v>
      </c>
      <c r="B11" s="19" t="s">
        <v>47</v>
      </c>
      <c r="C11" s="20" t="s">
        <v>48</v>
      </c>
      <c r="D11" s="19" t="s">
        <v>5</v>
      </c>
      <c r="E11" s="21">
        <v>1</v>
      </c>
      <c r="F11" s="22"/>
      <c r="G11" s="23">
        <v>1</v>
      </c>
      <c r="H11" s="24">
        <f t="shared" si="0"/>
        <v>0</v>
      </c>
    </row>
    <row r="12" spans="1:9" ht="27" customHeight="1">
      <c r="A12" s="19">
        <v>5</v>
      </c>
      <c r="B12" s="25" t="s">
        <v>50</v>
      </c>
      <c r="C12" s="26" t="s">
        <v>51</v>
      </c>
      <c r="D12" s="27" t="s">
        <v>5</v>
      </c>
      <c r="E12" s="28">
        <v>1</v>
      </c>
      <c r="F12" s="29"/>
      <c r="G12" s="27">
        <v>1</v>
      </c>
      <c r="H12" s="24">
        <f t="shared" si="0"/>
        <v>0</v>
      </c>
      <c r="I12" s="30"/>
    </row>
    <row r="13" spans="1:9" ht="25.5" customHeight="1">
      <c r="A13" s="19">
        <v>6</v>
      </c>
      <c r="B13" s="25" t="s">
        <v>53</v>
      </c>
      <c r="C13" s="26" t="s">
        <v>54</v>
      </c>
      <c r="D13" s="27" t="s">
        <v>26</v>
      </c>
      <c r="E13" s="28">
        <v>223</v>
      </c>
      <c r="F13" s="29"/>
      <c r="G13" s="27">
        <v>1</v>
      </c>
      <c r="H13" s="24">
        <f t="shared" si="0"/>
        <v>0</v>
      </c>
      <c r="I13" s="30"/>
    </row>
    <row r="14" spans="1:9" ht="12.75" customHeight="1">
      <c r="A14" s="77"/>
      <c r="B14" s="78"/>
      <c r="C14" s="78"/>
      <c r="D14" s="78"/>
      <c r="E14" s="78"/>
      <c r="F14" s="79"/>
      <c r="G14" s="31"/>
      <c r="H14" s="32">
        <f>SUM(H8:H13)</f>
        <v>0</v>
      </c>
    </row>
    <row r="15" spans="1:9" ht="12.75" customHeight="1">
      <c r="A15" s="18">
        <v>2</v>
      </c>
      <c r="B15" s="80" t="s">
        <v>307</v>
      </c>
      <c r="C15" s="81"/>
      <c r="D15" s="81"/>
      <c r="E15" s="81"/>
      <c r="F15" s="81"/>
      <c r="G15" s="81"/>
      <c r="H15" s="82"/>
    </row>
    <row r="16" spans="1:9" ht="46.5" customHeight="1">
      <c r="A16" s="19">
        <v>7</v>
      </c>
      <c r="B16" s="19" t="s">
        <v>58</v>
      </c>
      <c r="C16" s="20" t="s">
        <v>59</v>
      </c>
      <c r="D16" s="19" t="s">
        <v>27</v>
      </c>
      <c r="E16" s="21">
        <v>2</v>
      </c>
      <c r="F16" s="22"/>
      <c r="G16" s="23">
        <v>1</v>
      </c>
      <c r="H16" s="24">
        <f t="shared" ref="H16:H62" si="1">ROUND($E16*F16*G16,2)</f>
        <v>0</v>
      </c>
    </row>
    <row r="17" spans="1:9" ht="21.75" customHeight="1">
      <c r="A17" s="19">
        <v>8</v>
      </c>
      <c r="B17" s="25" t="s">
        <v>61</v>
      </c>
      <c r="C17" s="26" t="s">
        <v>62</v>
      </c>
      <c r="D17" s="27" t="s">
        <v>27</v>
      </c>
      <c r="E17" s="28">
        <v>1</v>
      </c>
      <c r="F17" s="29"/>
      <c r="G17" s="27">
        <v>1</v>
      </c>
      <c r="H17" s="24">
        <f t="shared" si="1"/>
        <v>0</v>
      </c>
      <c r="I17" s="33"/>
    </row>
    <row r="18" spans="1:9" ht="22.5" customHeight="1">
      <c r="A18" s="19">
        <v>9</v>
      </c>
      <c r="B18" s="25" t="s">
        <v>64</v>
      </c>
      <c r="C18" s="26" t="s">
        <v>65</v>
      </c>
      <c r="D18" s="27" t="s">
        <v>27</v>
      </c>
      <c r="E18" s="28">
        <v>1</v>
      </c>
      <c r="F18" s="29"/>
      <c r="G18" s="27">
        <v>1</v>
      </c>
      <c r="H18" s="24">
        <f t="shared" si="1"/>
        <v>0</v>
      </c>
    </row>
    <row r="19" spans="1:9" ht="17.25" customHeight="1">
      <c r="A19" s="19">
        <v>10</v>
      </c>
      <c r="B19" s="19" t="s">
        <v>67</v>
      </c>
      <c r="C19" s="20" t="s">
        <v>68</v>
      </c>
      <c r="D19" s="19" t="s">
        <v>27</v>
      </c>
      <c r="E19" s="21">
        <v>11</v>
      </c>
      <c r="F19" s="22"/>
      <c r="G19" s="23">
        <v>1</v>
      </c>
      <c r="H19" s="24">
        <f t="shared" si="1"/>
        <v>0</v>
      </c>
    </row>
    <row r="20" spans="1:9" ht="23.25" customHeight="1">
      <c r="A20" s="19">
        <v>11</v>
      </c>
      <c r="B20" s="25" t="s">
        <v>70</v>
      </c>
      <c r="C20" s="26" t="s">
        <v>71</v>
      </c>
      <c r="D20" s="27" t="s">
        <v>27</v>
      </c>
      <c r="E20" s="28">
        <v>1</v>
      </c>
      <c r="F20" s="29"/>
      <c r="G20" s="27">
        <v>1</v>
      </c>
      <c r="H20" s="24">
        <f t="shared" si="1"/>
        <v>0</v>
      </c>
    </row>
    <row r="21" spans="1:9" ht="23.25" customHeight="1">
      <c r="A21" s="19">
        <v>12</v>
      </c>
      <c r="B21" s="25" t="s">
        <v>70</v>
      </c>
      <c r="C21" s="26" t="s">
        <v>73</v>
      </c>
      <c r="D21" s="27" t="s">
        <v>27</v>
      </c>
      <c r="E21" s="28">
        <v>1</v>
      </c>
      <c r="F21" s="29"/>
      <c r="G21" s="27">
        <v>1</v>
      </c>
      <c r="H21" s="24">
        <f t="shared" si="1"/>
        <v>0</v>
      </c>
    </row>
    <row r="22" spans="1:9" ht="25.5" customHeight="1">
      <c r="A22" s="19">
        <v>13</v>
      </c>
      <c r="B22" s="19" t="s">
        <v>75</v>
      </c>
      <c r="C22" s="20" t="s">
        <v>76</v>
      </c>
      <c r="D22" s="19" t="s">
        <v>27</v>
      </c>
      <c r="E22" s="21">
        <v>2</v>
      </c>
      <c r="F22" s="22"/>
      <c r="G22" s="23">
        <v>1</v>
      </c>
      <c r="H22" s="24">
        <f t="shared" si="1"/>
        <v>0</v>
      </c>
    </row>
    <row r="23" spans="1:9" ht="16.5" customHeight="1">
      <c r="A23" s="19">
        <v>14</v>
      </c>
      <c r="B23" s="25" t="s">
        <v>75</v>
      </c>
      <c r="C23" s="26" t="s">
        <v>78</v>
      </c>
      <c r="D23" s="27" t="s">
        <v>27</v>
      </c>
      <c r="E23" s="28">
        <v>6</v>
      </c>
      <c r="F23" s="29"/>
      <c r="G23" s="27">
        <v>1</v>
      </c>
      <c r="H23" s="24">
        <f t="shared" si="1"/>
        <v>0</v>
      </c>
    </row>
    <row r="24" spans="1:9" ht="27" customHeight="1">
      <c r="A24" s="19">
        <v>15</v>
      </c>
      <c r="B24" s="25" t="s">
        <v>80</v>
      </c>
      <c r="C24" s="26" t="s">
        <v>81</v>
      </c>
      <c r="D24" s="27" t="s">
        <v>5</v>
      </c>
      <c r="E24" s="28">
        <v>10</v>
      </c>
      <c r="F24" s="29"/>
      <c r="G24" s="27">
        <v>1</v>
      </c>
      <c r="H24" s="24">
        <f t="shared" si="1"/>
        <v>0</v>
      </c>
    </row>
    <row r="25" spans="1:9" ht="33.75" customHeight="1">
      <c r="A25" s="19">
        <v>16</v>
      </c>
      <c r="B25" s="19" t="s">
        <v>83</v>
      </c>
      <c r="C25" s="20" t="s">
        <v>84</v>
      </c>
      <c r="D25" s="19" t="s">
        <v>4</v>
      </c>
      <c r="E25" s="21">
        <v>1.57</v>
      </c>
      <c r="F25" s="22"/>
      <c r="G25" s="23">
        <v>1</v>
      </c>
      <c r="H25" s="24">
        <f t="shared" si="1"/>
        <v>0</v>
      </c>
    </row>
    <row r="26" spans="1:9" ht="30" customHeight="1">
      <c r="A26" s="19">
        <v>17</v>
      </c>
      <c r="B26" s="19" t="s">
        <v>86</v>
      </c>
      <c r="C26" s="20" t="s">
        <v>309</v>
      </c>
      <c r="D26" s="19" t="s">
        <v>4</v>
      </c>
      <c r="E26" s="21">
        <v>1.57</v>
      </c>
      <c r="F26" s="22"/>
      <c r="G26" s="23">
        <v>2</v>
      </c>
      <c r="H26" s="24">
        <f t="shared" ref="H26:H60" si="2">ROUND($E26*F26*G26,2)</f>
        <v>0</v>
      </c>
    </row>
    <row r="27" spans="1:9" ht="24.75" customHeight="1">
      <c r="A27" s="19">
        <v>18</v>
      </c>
      <c r="B27" s="25" t="s">
        <v>89</v>
      </c>
      <c r="C27" s="26" t="s">
        <v>90</v>
      </c>
      <c r="D27" s="27" t="s">
        <v>4</v>
      </c>
      <c r="E27" s="28">
        <v>1.57</v>
      </c>
      <c r="F27" s="29"/>
      <c r="G27" s="27">
        <v>1</v>
      </c>
      <c r="H27" s="24">
        <f t="shared" si="2"/>
        <v>0</v>
      </c>
      <c r="I27" s="33"/>
    </row>
    <row r="28" spans="1:9" ht="22.5" customHeight="1">
      <c r="A28" s="19">
        <v>19</v>
      </c>
      <c r="B28" s="25" t="s">
        <v>92</v>
      </c>
      <c r="C28" s="26" t="s">
        <v>93</v>
      </c>
      <c r="D28" s="27" t="s">
        <v>5</v>
      </c>
      <c r="E28" s="28">
        <v>40</v>
      </c>
      <c r="F28" s="29"/>
      <c r="G28" s="27">
        <v>1</v>
      </c>
      <c r="H28" s="24">
        <f t="shared" si="2"/>
        <v>0</v>
      </c>
    </row>
    <row r="29" spans="1:9" ht="33" customHeight="1">
      <c r="A29" s="19">
        <v>20</v>
      </c>
      <c r="B29" s="19" t="s">
        <v>95</v>
      </c>
      <c r="C29" s="20" t="s">
        <v>96</v>
      </c>
      <c r="D29" s="19" t="s">
        <v>97</v>
      </c>
      <c r="E29" s="21">
        <v>4</v>
      </c>
      <c r="F29" s="22"/>
      <c r="G29" s="23">
        <v>1</v>
      </c>
      <c r="H29" s="24">
        <f t="shared" si="2"/>
        <v>0</v>
      </c>
    </row>
    <row r="30" spans="1:9" ht="26.25" customHeight="1">
      <c r="A30" s="19">
        <v>21</v>
      </c>
      <c r="B30" s="25" t="s">
        <v>99</v>
      </c>
      <c r="C30" s="26" t="s">
        <v>100</v>
      </c>
      <c r="D30" s="27" t="s">
        <v>101</v>
      </c>
      <c r="E30" s="28">
        <v>2</v>
      </c>
      <c r="F30" s="29"/>
      <c r="G30" s="27">
        <v>1</v>
      </c>
      <c r="H30" s="24">
        <f t="shared" si="2"/>
        <v>0</v>
      </c>
    </row>
    <row r="31" spans="1:9" ht="33" customHeight="1">
      <c r="A31" s="19">
        <v>22</v>
      </c>
      <c r="B31" s="25" t="s">
        <v>103</v>
      </c>
      <c r="C31" s="26" t="s">
        <v>104</v>
      </c>
      <c r="D31" s="27" t="s">
        <v>5</v>
      </c>
      <c r="E31" s="28">
        <v>78</v>
      </c>
      <c r="F31" s="29"/>
      <c r="G31" s="27">
        <v>1</v>
      </c>
      <c r="H31" s="24">
        <f t="shared" si="2"/>
        <v>0</v>
      </c>
    </row>
    <row r="32" spans="1:9" ht="33.75" customHeight="1">
      <c r="A32" s="19">
        <v>23</v>
      </c>
      <c r="B32" s="19" t="s">
        <v>106</v>
      </c>
      <c r="C32" s="20" t="s">
        <v>107</v>
      </c>
      <c r="D32" s="19" t="s">
        <v>5</v>
      </c>
      <c r="E32" s="21">
        <v>162</v>
      </c>
      <c r="F32" s="22"/>
      <c r="G32" s="23">
        <v>1</v>
      </c>
      <c r="H32" s="24">
        <f t="shared" si="2"/>
        <v>0</v>
      </c>
    </row>
    <row r="33" spans="1:9" ht="25.5" customHeight="1">
      <c r="A33" s="19">
        <v>24</v>
      </c>
      <c r="B33" s="25" t="s">
        <v>109</v>
      </c>
      <c r="C33" s="26" t="s">
        <v>110</v>
      </c>
      <c r="D33" s="27" t="s">
        <v>27</v>
      </c>
      <c r="E33" s="28">
        <v>4</v>
      </c>
      <c r="F33" s="29"/>
      <c r="G33" s="27">
        <v>1</v>
      </c>
      <c r="H33" s="24">
        <f t="shared" si="2"/>
        <v>0</v>
      </c>
    </row>
    <row r="34" spans="1:9" ht="21.75" customHeight="1">
      <c r="A34" s="19">
        <v>25</v>
      </c>
      <c r="B34" s="25" t="s">
        <v>112</v>
      </c>
      <c r="C34" s="26" t="s">
        <v>113</v>
      </c>
      <c r="D34" s="27" t="s">
        <v>27</v>
      </c>
      <c r="E34" s="28">
        <v>7</v>
      </c>
      <c r="F34" s="29"/>
      <c r="G34" s="27">
        <v>1</v>
      </c>
      <c r="H34" s="24">
        <f t="shared" si="2"/>
        <v>0</v>
      </c>
    </row>
    <row r="35" spans="1:9" ht="17.25" customHeight="1">
      <c r="A35" s="19">
        <v>26</v>
      </c>
      <c r="B35" s="19" t="s">
        <v>115</v>
      </c>
      <c r="C35" s="20" t="s">
        <v>116</v>
      </c>
      <c r="D35" s="19" t="s">
        <v>27</v>
      </c>
      <c r="E35" s="21">
        <v>2</v>
      </c>
      <c r="F35" s="22"/>
      <c r="G35" s="23">
        <v>1</v>
      </c>
      <c r="H35" s="24">
        <f t="shared" si="2"/>
        <v>0</v>
      </c>
    </row>
    <row r="36" spans="1:9" ht="34.5" customHeight="1">
      <c r="A36" s="19">
        <v>27</v>
      </c>
      <c r="B36" s="25" t="s">
        <v>118</v>
      </c>
      <c r="C36" s="26" t="s">
        <v>119</v>
      </c>
      <c r="D36" s="27" t="s">
        <v>26</v>
      </c>
      <c r="E36" s="28">
        <v>2</v>
      </c>
      <c r="F36" s="29"/>
      <c r="G36" s="27">
        <v>1</v>
      </c>
      <c r="H36" s="24">
        <f t="shared" si="2"/>
        <v>0</v>
      </c>
      <c r="I36" s="33"/>
    </row>
    <row r="37" spans="1:9" ht="33" customHeight="1">
      <c r="A37" s="19">
        <v>28</v>
      </c>
      <c r="B37" s="25" t="s">
        <v>121</v>
      </c>
      <c r="C37" s="26" t="s">
        <v>122</v>
      </c>
      <c r="D37" s="27" t="s">
        <v>26</v>
      </c>
      <c r="E37" s="28">
        <v>2</v>
      </c>
      <c r="F37" s="29"/>
      <c r="G37" s="27">
        <v>1</v>
      </c>
      <c r="H37" s="24">
        <f t="shared" si="2"/>
        <v>0</v>
      </c>
    </row>
    <row r="38" spans="1:9" ht="24" customHeight="1">
      <c r="A38" s="19">
        <v>29</v>
      </c>
      <c r="B38" s="19" t="s">
        <v>310</v>
      </c>
      <c r="C38" s="20" t="s">
        <v>125</v>
      </c>
      <c r="D38" s="19" t="s">
        <v>27</v>
      </c>
      <c r="E38" s="21">
        <v>223</v>
      </c>
      <c r="F38" s="22"/>
      <c r="G38" s="23">
        <v>1</v>
      </c>
      <c r="H38" s="24">
        <f t="shared" si="2"/>
        <v>0</v>
      </c>
    </row>
    <row r="39" spans="1:9" ht="25.5" customHeight="1">
      <c r="A39" s="19">
        <v>30</v>
      </c>
      <c r="B39" s="25" t="s">
        <v>310</v>
      </c>
      <c r="C39" s="26" t="s">
        <v>127</v>
      </c>
      <c r="D39" s="27" t="s">
        <v>27</v>
      </c>
      <c r="E39" s="28">
        <v>223</v>
      </c>
      <c r="F39" s="29"/>
      <c r="G39" s="27">
        <v>1</v>
      </c>
      <c r="H39" s="24">
        <f t="shared" si="2"/>
        <v>0</v>
      </c>
    </row>
    <row r="40" spans="1:9" ht="19.5" customHeight="1">
      <c r="A40" s="19">
        <v>31</v>
      </c>
      <c r="B40" s="25" t="s">
        <v>129</v>
      </c>
      <c r="C40" s="26" t="s">
        <v>130</v>
      </c>
      <c r="D40" s="27" t="s">
        <v>27</v>
      </c>
      <c r="E40" s="28">
        <v>223</v>
      </c>
      <c r="F40" s="29"/>
      <c r="G40" s="27">
        <v>1</v>
      </c>
      <c r="H40" s="24">
        <f t="shared" si="2"/>
        <v>0</v>
      </c>
    </row>
    <row r="41" spans="1:9" ht="23.25" customHeight="1">
      <c r="A41" s="19">
        <v>32</v>
      </c>
      <c r="B41" s="19" t="s">
        <v>132</v>
      </c>
      <c r="C41" s="20" t="s">
        <v>133</v>
      </c>
      <c r="D41" s="19" t="s">
        <v>134</v>
      </c>
      <c r="E41" s="21">
        <v>39</v>
      </c>
      <c r="F41" s="22"/>
      <c r="G41" s="23">
        <v>1</v>
      </c>
      <c r="H41" s="24">
        <f t="shared" si="2"/>
        <v>0</v>
      </c>
    </row>
    <row r="42" spans="1:9" ht="25.5" customHeight="1">
      <c r="A42" s="19">
        <v>33</v>
      </c>
      <c r="B42" s="25" t="s">
        <v>132</v>
      </c>
      <c r="C42" s="26" t="s">
        <v>136</v>
      </c>
      <c r="D42" s="27" t="s">
        <v>134</v>
      </c>
      <c r="E42" s="28">
        <v>184</v>
      </c>
      <c r="F42" s="29"/>
      <c r="G42" s="27">
        <v>1</v>
      </c>
      <c r="H42" s="24">
        <f t="shared" si="2"/>
        <v>0</v>
      </c>
    </row>
    <row r="43" spans="1:9" ht="25.5" customHeight="1">
      <c r="A43" s="19">
        <v>34</v>
      </c>
      <c r="B43" s="25" t="s">
        <v>132</v>
      </c>
      <c r="C43" s="26" t="s">
        <v>138</v>
      </c>
      <c r="D43" s="27" t="s">
        <v>134</v>
      </c>
      <c r="E43" s="28">
        <v>446</v>
      </c>
      <c r="F43" s="29"/>
      <c r="G43" s="27">
        <v>1</v>
      </c>
      <c r="H43" s="24">
        <f t="shared" si="2"/>
        <v>0</v>
      </c>
    </row>
    <row r="44" spans="1:9" ht="23.25" customHeight="1">
      <c r="A44" s="19">
        <v>35</v>
      </c>
      <c r="B44" s="19" t="s">
        <v>140</v>
      </c>
      <c r="C44" s="20" t="s">
        <v>141</v>
      </c>
      <c r="D44" s="19" t="s">
        <v>27</v>
      </c>
      <c r="E44" s="21">
        <v>6</v>
      </c>
      <c r="F44" s="22"/>
      <c r="G44" s="23">
        <v>1</v>
      </c>
      <c r="H44" s="24">
        <f t="shared" si="2"/>
        <v>0</v>
      </c>
    </row>
    <row r="45" spans="1:9" ht="20.25" customHeight="1">
      <c r="A45" s="19">
        <v>36</v>
      </c>
      <c r="B45" s="19" t="s">
        <v>143</v>
      </c>
      <c r="C45" s="20" t="s">
        <v>144</v>
      </c>
      <c r="D45" s="19" t="s">
        <v>27</v>
      </c>
      <c r="E45" s="21">
        <v>80</v>
      </c>
      <c r="F45" s="22"/>
      <c r="G45" s="23">
        <v>1</v>
      </c>
      <c r="H45" s="24">
        <f t="shared" ref="H45:H53" si="3">ROUND($E45*F45*G45,2)</f>
        <v>0</v>
      </c>
    </row>
    <row r="46" spans="1:9" ht="33.75" customHeight="1">
      <c r="A46" s="19">
        <v>37</v>
      </c>
      <c r="B46" s="25" t="s">
        <v>146</v>
      </c>
      <c r="C46" s="26" t="s">
        <v>147</v>
      </c>
      <c r="D46" s="27" t="s">
        <v>27</v>
      </c>
      <c r="E46" s="28">
        <v>80</v>
      </c>
      <c r="F46" s="29"/>
      <c r="G46" s="27">
        <v>1</v>
      </c>
      <c r="H46" s="24">
        <f t="shared" si="3"/>
        <v>0</v>
      </c>
      <c r="I46" s="33"/>
    </row>
    <row r="47" spans="1:9" ht="22.5" customHeight="1">
      <c r="A47" s="19">
        <v>38</v>
      </c>
      <c r="B47" s="25" t="s">
        <v>149</v>
      </c>
      <c r="C47" s="26" t="s">
        <v>150</v>
      </c>
      <c r="D47" s="27" t="s">
        <v>27</v>
      </c>
      <c r="E47" s="28">
        <v>4</v>
      </c>
      <c r="F47" s="29"/>
      <c r="G47" s="27">
        <v>1</v>
      </c>
      <c r="H47" s="24">
        <f t="shared" si="3"/>
        <v>0</v>
      </c>
    </row>
    <row r="48" spans="1:9" ht="32.25" customHeight="1">
      <c r="A48" s="19">
        <v>39</v>
      </c>
      <c r="B48" s="19" t="s">
        <v>70</v>
      </c>
      <c r="C48" s="20" t="s">
        <v>152</v>
      </c>
      <c r="D48" s="19" t="s">
        <v>27</v>
      </c>
      <c r="E48" s="21">
        <v>1</v>
      </c>
      <c r="F48" s="22"/>
      <c r="G48" s="23">
        <v>1</v>
      </c>
      <c r="H48" s="24">
        <f t="shared" si="3"/>
        <v>0</v>
      </c>
    </row>
    <row r="49" spans="1:8" ht="32.25" customHeight="1">
      <c r="A49" s="19">
        <v>40</v>
      </c>
      <c r="B49" s="25" t="s">
        <v>154</v>
      </c>
      <c r="C49" s="26" t="s">
        <v>155</v>
      </c>
      <c r="D49" s="27" t="s">
        <v>27</v>
      </c>
      <c r="E49" s="28">
        <v>1</v>
      </c>
      <c r="F49" s="29"/>
      <c r="G49" s="27">
        <v>1</v>
      </c>
      <c r="H49" s="24">
        <f t="shared" si="3"/>
        <v>0</v>
      </c>
    </row>
    <row r="50" spans="1:8" ht="33" customHeight="1">
      <c r="A50" s="19">
        <v>41</v>
      </c>
      <c r="B50" s="25" t="s">
        <v>157</v>
      </c>
      <c r="C50" s="26" t="s">
        <v>158</v>
      </c>
      <c r="D50" s="27" t="s">
        <v>27</v>
      </c>
      <c r="E50" s="28">
        <v>2</v>
      </c>
      <c r="F50" s="29"/>
      <c r="G50" s="27">
        <v>1</v>
      </c>
      <c r="H50" s="24">
        <f t="shared" si="3"/>
        <v>0</v>
      </c>
    </row>
    <row r="51" spans="1:8" ht="39" customHeight="1">
      <c r="A51" s="19">
        <v>42</v>
      </c>
      <c r="B51" s="19" t="s">
        <v>70</v>
      </c>
      <c r="C51" s="20" t="s">
        <v>160</v>
      </c>
      <c r="D51" s="19" t="s">
        <v>27</v>
      </c>
      <c r="E51" s="21">
        <v>1</v>
      </c>
      <c r="F51" s="22"/>
      <c r="G51" s="23">
        <v>1</v>
      </c>
      <c r="H51" s="24">
        <f t="shared" si="3"/>
        <v>0</v>
      </c>
    </row>
    <row r="52" spans="1:8" ht="37.5" customHeight="1">
      <c r="A52" s="19">
        <v>43</v>
      </c>
      <c r="B52" s="25" t="s">
        <v>154</v>
      </c>
      <c r="C52" s="26" t="s">
        <v>162</v>
      </c>
      <c r="D52" s="27" t="s">
        <v>27</v>
      </c>
      <c r="E52" s="28">
        <v>1</v>
      </c>
      <c r="F52" s="29"/>
      <c r="G52" s="27">
        <v>1</v>
      </c>
      <c r="H52" s="24">
        <f t="shared" si="3"/>
        <v>0</v>
      </c>
    </row>
    <row r="53" spans="1:8" ht="35.25" customHeight="1">
      <c r="A53" s="19">
        <v>44</v>
      </c>
      <c r="B53" s="25" t="s">
        <v>157</v>
      </c>
      <c r="C53" s="26" t="s">
        <v>164</v>
      </c>
      <c r="D53" s="27" t="s">
        <v>27</v>
      </c>
      <c r="E53" s="28">
        <v>2</v>
      </c>
      <c r="F53" s="29"/>
      <c r="G53" s="27">
        <v>1</v>
      </c>
      <c r="H53" s="24">
        <f t="shared" si="3"/>
        <v>0</v>
      </c>
    </row>
    <row r="54" spans="1:8" ht="23.25" customHeight="1">
      <c r="A54" s="19">
        <v>45</v>
      </c>
      <c r="B54" s="19" t="s">
        <v>166</v>
      </c>
      <c r="C54" s="20" t="s">
        <v>167</v>
      </c>
      <c r="D54" s="19" t="s">
        <v>27</v>
      </c>
      <c r="E54" s="21">
        <v>4</v>
      </c>
      <c r="F54" s="22"/>
      <c r="G54" s="23">
        <v>1</v>
      </c>
      <c r="H54" s="24">
        <f t="shared" si="2"/>
        <v>0</v>
      </c>
    </row>
    <row r="55" spans="1:8" ht="34.5" customHeight="1">
      <c r="A55" s="19">
        <v>46</v>
      </c>
      <c r="B55" s="19" t="s">
        <v>169</v>
      </c>
      <c r="C55" s="20" t="s">
        <v>170</v>
      </c>
      <c r="D55" s="19" t="s">
        <v>26</v>
      </c>
      <c r="E55" s="21">
        <v>4</v>
      </c>
      <c r="F55" s="22"/>
      <c r="G55" s="23">
        <v>1</v>
      </c>
      <c r="H55" s="24">
        <f t="shared" si="2"/>
        <v>0</v>
      </c>
    </row>
    <row r="56" spans="1:8" ht="25.5" customHeight="1">
      <c r="A56" s="19">
        <v>47</v>
      </c>
      <c r="B56" s="25" t="s">
        <v>172</v>
      </c>
      <c r="C56" s="26" t="s">
        <v>173</v>
      </c>
      <c r="D56" s="27" t="s">
        <v>5</v>
      </c>
      <c r="E56" s="28">
        <v>10</v>
      </c>
      <c r="F56" s="29"/>
      <c r="G56" s="27">
        <v>1</v>
      </c>
      <c r="H56" s="24">
        <f t="shared" si="2"/>
        <v>0</v>
      </c>
    </row>
    <row r="57" spans="1:8" ht="21.75" customHeight="1">
      <c r="A57" s="19">
        <v>48</v>
      </c>
      <c r="B57" s="25" t="s">
        <v>175</v>
      </c>
      <c r="C57" s="26" t="s">
        <v>176</v>
      </c>
      <c r="D57" s="27" t="s">
        <v>5</v>
      </c>
      <c r="E57" s="28">
        <v>78</v>
      </c>
      <c r="F57" s="29"/>
      <c r="G57" s="27">
        <v>1</v>
      </c>
      <c r="H57" s="24">
        <f t="shared" si="2"/>
        <v>0</v>
      </c>
    </row>
    <row r="58" spans="1:8" ht="24.75" customHeight="1">
      <c r="A58" s="19">
        <v>49</v>
      </c>
      <c r="B58" s="19" t="s">
        <v>175</v>
      </c>
      <c r="C58" s="20" t="s">
        <v>178</v>
      </c>
      <c r="D58" s="19" t="s">
        <v>5</v>
      </c>
      <c r="E58" s="21">
        <v>162</v>
      </c>
      <c r="F58" s="22"/>
      <c r="G58" s="23">
        <v>1</v>
      </c>
      <c r="H58" s="24">
        <f t="shared" si="2"/>
        <v>0</v>
      </c>
    </row>
    <row r="59" spans="1:8" ht="25.5" customHeight="1">
      <c r="A59" s="19">
        <v>50</v>
      </c>
      <c r="B59" s="25" t="s">
        <v>180</v>
      </c>
      <c r="C59" s="26" t="s">
        <v>181</v>
      </c>
      <c r="D59" s="27" t="s">
        <v>5</v>
      </c>
      <c r="E59" s="28">
        <v>240</v>
      </c>
      <c r="F59" s="29"/>
      <c r="G59" s="27">
        <v>1</v>
      </c>
      <c r="H59" s="24">
        <f t="shared" si="2"/>
        <v>0</v>
      </c>
    </row>
    <row r="60" spans="1:8" ht="25.5" customHeight="1">
      <c r="A60" s="19">
        <v>51</v>
      </c>
      <c r="B60" s="25" t="s">
        <v>183</v>
      </c>
      <c r="C60" s="26" t="s">
        <v>184</v>
      </c>
      <c r="D60" s="27" t="s">
        <v>185</v>
      </c>
      <c r="E60" s="28">
        <v>223</v>
      </c>
      <c r="F60" s="29"/>
      <c r="G60" s="27">
        <v>1</v>
      </c>
      <c r="H60" s="24">
        <f t="shared" si="2"/>
        <v>0</v>
      </c>
    </row>
    <row r="61" spans="1:8" ht="23.25" customHeight="1">
      <c r="A61" s="19">
        <v>52</v>
      </c>
      <c r="B61" s="19" t="s">
        <v>187</v>
      </c>
      <c r="C61" s="20" t="s">
        <v>188</v>
      </c>
      <c r="D61" s="19" t="s">
        <v>189</v>
      </c>
      <c r="E61" s="21">
        <v>223</v>
      </c>
      <c r="F61" s="22"/>
      <c r="G61" s="23">
        <v>1</v>
      </c>
      <c r="H61" s="24">
        <f t="shared" ref="H61" si="4">ROUND($E61*F61*G61,2)</f>
        <v>0</v>
      </c>
    </row>
    <row r="62" spans="1:8" ht="32.25" customHeight="1">
      <c r="A62" s="19">
        <v>53</v>
      </c>
      <c r="B62" s="25" t="s">
        <v>191</v>
      </c>
      <c r="C62" s="26" t="s">
        <v>192</v>
      </c>
      <c r="D62" s="27" t="s">
        <v>189</v>
      </c>
      <c r="E62" s="28">
        <v>4</v>
      </c>
      <c r="F62" s="29"/>
      <c r="G62" s="27">
        <v>1</v>
      </c>
      <c r="H62" s="24">
        <f t="shared" si="1"/>
        <v>0</v>
      </c>
    </row>
    <row r="63" spans="1:8" ht="12.75" customHeight="1">
      <c r="A63" s="77"/>
      <c r="B63" s="78"/>
      <c r="C63" s="78"/>
      <c r="D63" s="78"/>
      <c r="E63" s="78"/>
      <c r="F63" s="79"/>
      <c r="G63" s="31"/>
      <c r="H63" s="32">
        <f>SUM(H16:H62)</f>
        <v>0</v>
      </c>
    </row>
    <row r="64" spans="1:8" ht="12.75" customHeight="1">
      <c r="A64" s="18">
        <v>3</v>
      </c>
      <c r="B64" s="80" t="s">
        <v>308</v>
      </c>
      <c r="C64" s="81"/>
      <c r="D64" s="81"/>
      <c r="E64" s="81"/>
      <c r="F64" s="81"/>
      <c r="G64" s="81"/>
      <c r="H64" s="82"/>
    </row>
    <row r="65" spans="1:9" ht="18.75" customHeight="1">
      <c r="A65" s="19">
        <v>54</v>
      </c>
      <c r="B65" s="19" t="s">
        <v>196</v>
      </c>
      <c r="C65" s="20" t="s">
        <v>197</v>
      </c>
      <c r="D65" s="19" t="s">
        <v>4</v>
      </c>
      <c r="E65" s="21">
        <v>334.5</v>
      </c>
      <c r="F65" s="22"/>
      <c r="G65" s="23">
        <v>1</v>
      </c>
      <c r="H65" s="24">
        <f t="shared" ref="H65:H91" si="5">ROUND($E65*F65*G65,2)</f>
        <v>0</v>
      </c>
    </row>
    <row r="66" spans="1:9" ht="21.75" customHeight="1">
      <c r="A66" s="19">
        <v>55</v>
      </c>
      <c r="B66" s="25" t="s">
        <v>199</v>
      </c>
      <c r="C66" s="26" t="s">
        <v>311</v>
      </c>
      <c r="D66" s="27" t="s">
        <v>4</v>
      </c>
      <c r="E66" s="28">
        <v>334.5</v>
      </c>
      <c r="F66" s="29"/>
      <c r="G66" s="27">
        <v>1</v>
      </c>
      <c r="H66" s="24">
        <f t="shared" si="5"/>
        <v>0</v>
      </c>
      <c r="I66" s="33"/>
    </row>
    <row r="67" spans="1:9" ht="22.5" customHeight="1">
      <c r="A67" s="19">
        <v>56</v>
      </c>
      <c r="B67" s="25" t="s">
        <v>202</v>
      </c>
      <c r="C67" s="26" t="s">
        <v>203</v>
      </c>
      <c r="D67" s="27" t="s">
        <v>27</v>
      </c>
      <c r="E67" s="28">
        <v>3</v>
      </c>
      <c r="F67" s="29"/>
      <c r="G67" s="27">
        <v>1</v>
      </c>
      <c r="H67" s="24">
        <f t="shared" si="5"/>
        <v>0</v>
      </c>
    </row>
    <row r="68" spans="1:9" ht="21" customHeight="1">
      <c r="A68" s="19">
        <v>57</v>
      </c>
      <c r="B68" s="19" t="s">
        <v>205</v>
      </c>
      <c r="C68" s="20" t="s">
        <v>206</v>
      </c>
      <c r="D68" s="19" t="s">
        <v>27</v>
      </c>
      <c r="E68" s="21">
        <v>6</v>
      </c>
      <c r="F68" s="22"/>
      <c r="G68" s="23">
        <v>1</v>
      </c>
      <c r="H68" s="24">
        <f t="shared" si="5"/>
        <v>0</v>
      </c>
    </row>
    <row r="69" spans="1:9" ht="23.25" customHeight="1">
      <c r="A69" s="19">
        <v>58</v>
      </c>
      <c r="B69" s="25" t="s">
        <v>208</v>
      </c>
      <c r="C69" s="26" t="s">
        <v>209</v>
      </c>
      <c r="D69" s="27" t="s">
        <v>27</v>
      </c>
      <c r="E69" s="28">
        <v>6</v>
      </c>
      <c r="F69" s="29"/>
      <c r="G69" s="27">
        <v>1</v>
      </c>
      <c r="H69" s="24">
        <f t="shared" si="5"/>
        <v>0</v>
      </c>
    </row>
    <row r="70" spans="1:9" ht="23.25" customHeight="1">
      <c r="A70" s="19">
        <v>59</v>
      </c>
      <c r="B70" s="25" t="s">
        <v>211</v>
      </c>
      <c r="C70" s="26" t="s">
        <v>212</v>
      </c>
      <c r="D70" s="27" t="s">
        <v>5</v>
      </c>
      <c r="E70" s="28">
        <v>8</v>
      </c>
      <c r="F70" s="29"/>
      <c r="G70" s="27">
        <v>1</v>
      </c>
      <c r="H70" s="24">
        <f t="shared" si="5"/>
        <v>0</v>
      </c>
    </row>
    <row r="71" spans="1:9" ht="25.5" customHeight="1">
      <c r="A71" s="19">
        <v>60</v>
      </c>
      <c r="B71" s="19" t="s">
        <v>214</v>
      </c>
      <c r="C71" s="20" t="s">
        <v>215</v>
      </c>
      <c r="D71" s="19" t="s">
        <v>216</v>
      </c>
      <c r="E71" s="21">
        <v>6</v>
      </c>
      <c r="F71" s="22"/>
      <c r="G71" s="23">
        <v>1</v>
      </c>
      <c r="H71" s="24">
        <f t="shared" si="5"/>
        <v>0</v>
      </c>
    </row>
    <row r="72" spans="1:9" ht="16.5" customHeight="1">
      <c r="A72" s="19">
        <v>61</v>
      </c>
      <c r="B72" s="25" t="s">
        <v>218</v>
      </c>
      <c r="C72" s="26" t="s">
        <v>219</v>
      </c>
      <c r="D72" s="27" t="s">
        <v>27</v>
      </c>
      <c r="E72" s="28">
        <v>3</v>
      </c>
      <c r="F72" s="29"/>
      <c r="G72" s="27">
        <v>1</v>
      </c>
      <c r="H72" s="24">
        <f t="shared" si="5"/>
        <v>0</v>
      </c>
    </row>
    <row r="73" spans="1:9" ht="15.75" customHeight="1">
      <c r="A73" s="19">
        <v>62</v>
      </c>
      <c r="B73" s="25" t="s">
        <v>221</v>
      </c>
      <c r="C73" s="26" t="s">
        <v>222</v>
      </c>
      <c r="D73" s="27" t="s">
        <v>27</v>
      </c>
      <c r="E73" s="28">
        <v>6</v>
      </c>
      <c r="F73" s="29"/>
      <c r="G73" s="27">
        <v>1</v>
      </c>
      <c r="H73" s="24">
        <f t="shared" si="5"/>
        <v>0</v>
      </c>
    </row>
    <row r="74" spans="1:9" ht="18" customHeight="1">
      <c r="A74" s="19">
        <v>63</v>
      </c>
      <c r="B74" s="19" t="s">
        <v>224</v>
      </c>
      <c r="C74" s="20" t="s">
        <v>225</v>
      </c>
      <c r="D74" s="19" t="s">
        <v>27</v>
      </c>
      <c r="E74" s="21">
        <v>6</v>
      </c>
      <c r="F74" s="22"/>
      <c r="G74" s="23">
        <v>1</v>
      </c>
      <c r="H74" s="24">
        <f t="shared" si="5"/>
        <v>0</v>
      </c>
    </row>
    <row r="75" spans="1:9" ht="33" customHeight="1">
      <c r="A75" s="19">
        <v>64</v>
      </c>
      <c r="B75" s="19" t="s">
        <v>227</v>
      </c>
      <c r="C75" s="20" t="s">
        <v>228</v>
      </c>
      <c r="D75" s="19" t="s">
        <v>27</v>
      </c>
      <c r="E75" s="21">
        <v>18</v>
      </c>
      <c r="F75" s="22"/>
      <c r="G75" s="23">
        <v>1</v>
      </c>
      <c r="H75" s="24">
        <f t="shared" si="5"/>
        <v>0</v>
      </c>
    </row>
    <row r="76" spans="1:9" ht="32.25" customHeight="1">
      <c r="A76" s="19">
        <v>65</v>
      </c>
      <c r="B76" s="25" t="s">
        <v>230</v>
      </c>
      <c r="C76" s="26" t="s">
        <v>231</v>
      </c>
      <c r="D76" s="27" t="s">
        <v>27</v>
      </c>
      <c r="E76" s="28">
        <v>6</v>
      </c>
      <c r="F76" s="29"/>
      <c r="G76" s="27">
        <v>1</v>
      </c>
      <c r="H76" s="24">
        <f t="shared" si="5"/>
        <v>0</v>
      </c>
      <c r="I76" s="33"/>
    </row>
    <row r="77" spans="1:9" ht="33.75" customHeight="1">
      <c r="A77" s="19">
        <v>66</v>
      </c>
      <c r="B77" s="25" t="s">
        <v>233</v>
      </c>
      <c r="C77" s="26" t="s">
        <v>234</v>
      </c>
      <c r="D77" s="27" t="s">
        <v>4</v>
      </c>
      <c r="E77" s="28">
        <v>3</v>
      </c>
      <c r="F77" s="29"/>
      <c r="G77" s="27">
        <v>1</v>
      </c>
      <c r="H77" s="24">
        <f t="shared" si="5"/>
        <v>0</v>
      </c>
    </row>
    <row r="78" spans="1:9" ht="25.5" customHeight="1">
      <c r="A78" s="19">
        <v>67</v>
      </c>
      <c r="B78" s="19" t="s">
        <v>236</v>
      </c>
      <c r="C78" s="20" t="s">
        <v>237</v>
      </c>
      <c r="D78" s="19" t="s">
        <v>4</v>
      </c>
      <c r="E78" s="21">
        <v>2</v>
      </c>
      <c r="F78" s="22"/>
      <c r="G78" s="23">
        <v>1</v>
      </c>
      <c r="H78" s="24">
        <f t="shared" si="5"/>
        <v>0</v>
      </c>
    </row>
    <row r="79" spans="1:9" ht="26.25" customHeight="1">
      <c r="A79" s="19">
        <v>68</v>
      </c>
      <c r="B79" s="25" t="s">
        <v>239</v>
      </c>
      <c r="C79" s="26" t="s">
        <v>240</v>
      </c>
      <c r="D79" s="27" t="s">
        <v>3</v>
      </c>
      <c r="E79" s="28">
        <v>0.6</v>
      </c>
      <c r="F79" s="29"/>
      <c r="G79" s="27">
        <v>1</v>
      </c>
      <c r="H79" s="24">
        <f t="shared" si="5"/>
        <v>0</v>
      </c>
    </row>
    <row r="80" spans="1:9" ht="23.25" customHeight="1">
      <c r="A80" s="19">
        <v>69</v>
      </c>
      <c r="B80" s="25" t="s">
        <v>214</v>
      </c>
      <c r="C80" s="26" t="s">
        <v>242</v>
      </c>
      <c r="D80" s="27" t="s">
        <v>134</v>
      </c>
      <c r="E80" s="28">
        <v>2</v>
      </c>
      <c r="F80" s="29"/>
      <c r="G80" s="27">
        <v>1</v>
      </c>
      <c r="H80" s="24">
        <f t="shared" si="5"/>
        <v>0</v>
      </c>
    </row>
    <row r="81" spans="1:9" ht="23.25" customHeight="1">
      <c r="A81" s="19">
        <v>70</v>
      </c>
      <c r="B81" s="19" t="s">
        <v>244</v>
      </c>
      <c r="C81" s="20" t="s">
        <v>245</v>
      </c>
      <c r="D81" s="19" t="s">
        <v>3</v>
      </c>
      <c r="E81" s="21">
        <v>0.5</v>
      </c>
      <c r="F81" s="22"/>
      <c r="G81" s="23">
        <v>1</v>
      </c>
      <c r="H81" s="24">
        <f t="shared" si="5"/>
        <v>0</v>
      </c>
    </row>
    <row r="82" spans="1:9" ht="25.5" customHeight="1">
      <c r="A82" s="19">
        <v>71</v>
      </c>
      <c r="B82" s="25" t="s">
        <v>247</v>
      </c>
      <c r="C82" s="26" t="s">
        <v>248</v>
      </c>
      <c r="D82" s="27" t="s">
        <v>3</v>
      </c>
      <c r="E82" s="28">
        <v>0.5</v>
      </c>
      <c r="F82" s="29"/>
      <c r="G82" s="27">
        <v>10</v>
      </c>
      <c r="H82" s="24">
        <f t="shared" si="5"/>
        <v>0</v>
      </c>
    </row>
    <row r="83" spans="1:9" ht="27" customHeight="1">
      <c r="A83" s="19">
        <v>72</v>
      </c>
      <c r="B83" s="25" t="s">
        <v>214</v>
      </c>
      <c r="C83" s="26" t="s">
        <v>250</v>
      </c>
      <c r="D83" s="27" t="s">
        <v>251</v>
      </c>
      <c r="E83" s="28">
        <v>0.5</v>
      </c>
      <c r="F83" s="29"/>
      <c r="G83" s="27">
        <v>1</v>
      </c>
      <c r="H83" s="24">
        <f t="shared" si="5"/>
        <v>0</v>
      </c>
    </row>
    <row r="84" spans="1:9" ht="21" customHeight="1">
      <c r="A84" s="19">
        <v>73</v>
      </c>
      <c r="B84" s="19" t="s">
        <v>214</v>
      </c>
      <c r="C84" s="20" t="s">
        <v>253</v>
      </c>
      <c r="D84" s="19" t="s">
        <v>251</v>
      </c>
      <c r="E84" s="21">
        <v>0.5</v>
      </c>
      <c r="F84" s="22"/>
      <c r="G84" s="23">
        <v>1</v>
      </c>
      <c r="H84" s="24">
        <f t="shared" si="5"/>
        <v>0</v>
      </c>
    </row>
    <row r="85" spans="1:9" ht="34.5" customHeight="1">
      <c r="A85" s="19">
        <v>74</v>
      </c>
      <c r="B85" s="25" t="s">
        <v>255</v>
      </c>
      <c r="C85" s="26" t="s">
        <v>256</v>
      </c>
      <c r="D85" s="27" t="s">
        <v>3</v>
      </c>
      <c r="E85" s="28">
        <v>13</v>
      </c>
      <c r="F85" s="29"/>
      <c r="G85" s="27">
        <v>1</v>
      </c>
      <c r="H85" s="24">
        <f t="shared" si="5"/>
        <v>0</v>
      </c>
      <c r="I85" s="33"/>
    </row>
    <row r="86" spans="1:9" ht="33" customHeight="1">
      <c r="A86" s="19">
        <v>75</v>
      </c>
      <c r="B86" s="25" t="s">
        <v>258</v>
      </c>
      <c r="C86" s="26" t="s">
        <v>259</v>
      </c>
      <c r="D86" s="27" t="s">
        <v>4</v>
      </c>
      <c r="E86" s="28">
        <v>32</v>
      </c>
      <c r="F86" s="29"/>
      <c r="G86" s="27">
        <v>1</v>
      </c>
      <c r="H86" s="24">
        <f t="shared" si="5"/>
        <v>0</v>
      </c>
    </row>
    <row r="87" spans="1:9" ht="18.75" customHeight="1">
      <c r="A87" s="19">
        <v>76</v>
      </c>
      <c r="B87" s="19" t="s">
        <v>261</v>
      </c>
      <c r="C87" s="20" t="s">
        <v>262</v>
      </c>
      <c r="D87" s="19" t="s">
        <v>4</v>
      </c>
      <c r="E87" s="21">
        <v>2.4</v>
      </c>
      <c r="F87" s="22"/>
      <c r="G87" s="23">
        <v>1</v>
      </c>
      <c r="H87" s="24">
        <f t="shared" si="5"/>
        <v>0</v>
      </c>
    </row>
    <row r="88" spans="1:9" ht="25.5" customHeight="1">
      <c r="A88" s="19">
        <v>77</v>
      </c>
      <c r="B88" s="25" t="s">
        <v>264</v>
      </c>
      <c r="C88" s="26" t="s">
        <v>265</v>
      </c>
      <c r="D88" s="27" t="s">
        <v>4</v>
      </c>
      <c r="E88" s="28">
        <v>4.8</v>
      </c>
      <c r="F88" s="29"/>
      <c r="G88" s="27">
        <v>1</v>
      </c>
      <c r="H88" s="24">
        <f t="shared" si="5"/>
        <v>0</v>
      </c>
    </row>
    <row r="89" spans="1:9" ht="21" customHeight="1">
      <c r="A89" s="19">
        <v>78</v>
      </c>
      <c r="B89" s="25" t="s">
        <v>267</v>
      </c>
      <c r="C89" s="26" t="s">
        <v>268</v>
      </c>
      <c r="D89" s="27" t="s">
        <v>5</v>
      </c>
      <c r="E89" s="28">
        <v>20</v>
      </c>
      <c r="F89" s="29"/>
      <c r="G89" s="27">
        <v>1</v>
      </c>
      <c r="H89" s="24">
        <f t="shared" si="5"/>
        <v>0</v>
      </c>
    </row>
    <row r="90" spans="1:9" ht="23.25" customHeight="1">
      <c r="A90" s="19">
        <v>79</v>
      </c>
      <c r="B90" s="19" t="s">
        <v>270</v>
      </c>
      <c r="C90" s="20" t="s">
        <v>271</v>
      </c>
      <c r="D90" s="19" t="s">
        <v>3</v>
      </c>
      <c r="E90" s="21">
        <v>6.4</v>
      </c>
      <c r="F90" s="22"/>
      <c r="G90" s="23">
        <v>1</v>
      </c>
      <c r="H90" s="24">
        <f t="shared" si="5"/>
        <v>0</v>
      </c>
    </row>
    <row r="91" spans="1:9" ht="25.5" customHeight="1">
      <c r="A91" s="19">
        <v>80</v>
      </c>
      <c r="B91" s="25" t="s">
        <v>273</v>
      </c>
      <c r="C91" s="26" t="s">
        <v>274</v>
      </c>
      <c r="D91" s="27" t="s">
        <v>3</v>
      </c>
      <c r="E91" s="28">
        <v>6.4</v>
      </c>
      <c r="F91" s="29"/>
      <c r="G91" s="27">
        <v>1</v>
      </c>
      <c r="H91" s="24">
        <f t="shared" si="5"/>
        <v>0</v>
      </c>
    </row>
    <row r="92" spans="1:9" ht="12.75" customHeight="1">
      <c r="A92" s="77"/>
      <c r="B92" s="78"/>
      <c r="C92" s="78"/>
      <c r="D92" s="78"/>
      <c r="E92" s="78"/>
      <c r="F92" s="79"/>
      <c r="G92" s="31"/>
      <c r="H92" s="32">
        <f>SUM(H65:H91)</f>
        <v>0</v>
      </c>
    </row>
    <row r="93" spans="1:9">
      <c r="A93" s="83" t="s">
        <v>6</v>
      </c>
      <c r="B93" s="84"/>
      <c r="C93" s="84"/>
      <c r="D93" s="84"/>
      <c r="E93" s="84"/>
      <c r="F93" s="85"/>
      <c r="G93" s="34"/>
      <c r="H93" s="35">
        <f>H14+H63+H92</f>
        <v>0</v>
      </c>
    </row>
    <row r="94" spans="1:9" ht="7.5" customHeight="1" thickBot="1"/>
    <row r="95" spans="1:9" s="38" customFormat="1" ht="13.5" thickBot="1">
      <c r="A95" s="98" t="s">
        <v>7</v>
      </c>
      <c r="B95" s="99"/>
      <c r="C95" s="89"/>
      <c r="D95" s="90"/>
      <c r="E95" s="90"/>
      <c r="F95" s="90"/>
      <c r="G95" s="90"/>
      <c r="H95" s="91"/>
    </row>
    <row r="96" spans="1:9" s="38" customFormat="1" ht="13.5" thickBot="1">
      <c r="A96" s="39"/>
      <c r="B96" s="39"/>
      <c r="C96" s="92"/>
      <c r="D96" s="93"/>
      <c r="E96" s="93"/>
      <c r="F96" s="93"/>
      <c r="G96" s="93"/>
      <c r="H96" s="94"/>
    </row>
    <row r="97" spans="1:16" s="38" customFormat="1" ht="4.5" customHeight="1">
      <c r="A97" s="39"/>
      <c r="B97" s="39"/>
      <c r="C97" s="40"/>
      <c r="D97" s="41"/>
      <c r="E97" s="42"/>
      <c r="F97" s="42"/>
      <c r="G97" s="41"/>
      <c r="H97" s="43"/>
    </row>
    <row r="98" spans="1:16" s="38" customFormat="1" ht="24" customHeight="1">
      <c r="A98" s="95" t="s">
        <v>8</v>
      </c>
      <c r="B98" s="95"/>
      <c r="C98" s="95"/>
      <c r="D98" s="95"/>
      <c r="E98" s="95"/>
      <c r="F98" s="95"/>
      <c r="G98" s="95"/>
      <c r="H98" s="95"/>
    </row>
    <row r="99" spans="1:16" s="38" customFormat="1" ht="3" customHeight="1" thickBot="1">
      <c r="A99" s="44"/>
      <c r="B99" s="45"/>
      <c r="C99" s="46"/>
      <c r="D99" s="47"/>
      <c r="E99" s="48"/>
      <c r="F99" s="48"/>
      <c r="G99" s="47"/>
      <c r="H99" s="47"/>
    </row>
    <row r="100" spans="1:16" s="38" customFormat="1">
      <c r="A100" s="49"/>
      <c r="B100" s="50"/>
      <c r="C100" s="51" t="s">
        <v>9</v>
      </c>
      <c r="D100" s="52"/>
      <c r="E100" s="53" t="s">
        <v>10</v>
      </c>
      <c r="F100" s="54"/>
      <c r="G100" s="50"/>
      <c r="H100" s="55"/>
    </row>
    <row r="101" spans="1:16" s="38" customFormat="1">
      <c r="A101" s="56"/>
      <c r="B101" s="57"/>
      <c r="C101" s="58"/>
      <c r="D101" s="59"/>
      <c r="E101" s="60"/>
      <c r="F101" s="61"/>
      <c r="G101" s="57"/>
      <c r="H101" s="62"/>
    </row>
    <row r="102" spans="1:16" s="38" customFormat="1">
      <c r="A102" s="56"/>
      <c r="B102" s="57"/>
      <c r="C102" s="63" t="s">
        <v>11</v>
      </c>
      <c r="D102" s="59"/>
      <c r="E102" s="60"/>
      <c r="F102" s="61"/>
      <c r="G102" s="57"/>
      <c r="H102" s="62"/>
    </row>
    <row r="103" spans="1:16" s="38" customFormat="1">
      <c r="A103" s="56"/>
      <c r="B103" s="57"/>
      <c r="C103" s="63" t="s">
        <v>12</v>
      </c>
      <c r="D103" s="64"/>
      <c r="E103" s="96" t="s">
        <v>13</v>
      </c>
      <c r="F103" s="96"/>
      <c r="G103" s="96"/>
      <c r="H103" s="97"/>
    </row>
    <row r="104" spans="1:16" s="38" customFormat="1">
      <c r="A104" s="56"/>
      <c r="B104" s="57"/>
      <c r="C104" s="63" t="s">
        <v>14</v>
      </c>
      <c r="D104" s="64"/>
      <c r="E104" s="96" t="s">
        <v>15</v>
      </c>
      <c r="F104" s="96"/>
      <c r="G104" s="96"/>
      <c r="H104" s="97"/>
    </row>
    <row r="105" spans="1:16" s="38" customFormat="1">
      <c r="A105" s="56"/>
      <c r="B105" s="57"/>
      <c r="C105" s="63" t="s">
        <v>16</v>
      </c>
      <c r="D105" s="64"/>
      <c r="E105" s="96" t="s">
        <v>17</v>
      </c>
      <c r="F105" s="96"/>
      <c r="G105" s="96"/>
      <c r="H105" s="97"/>
    </row>
    <row r="106" spans="1:16" s="38" customFormat="1" ht="5.25" customHeight="1" thickBot="1">
      <c r="A106" s="65"/>
      <c r="B106" s="66"/>
      <c r="C106" s="67"/>
      <c r="D106" s="68"/>
      <c r="E106" s="69"/>
      <c r="F106" s="70"/>
      <c r="G106" s="66"/>
      <c r="H106" s="71"/>
    </row>
    <row r="107" spans="1:16" s="38" customFormat="1" ht="42" customHeight="1">
      <c r="A107" s="100"/>
      <c r="B107" s="100"/>
      <c r="C107" s="72"/>
      <c r="D107" s="47"/>
      <c r="E107" s="101"/>
      <c r="F107" s="101"/>
      <c r="G107" s="101"/>
      <c r="H107" s="101"/>
      <c r="I107" s="73"/>
      <c r="J107" s="73"/>
      <c r="K107" s="88"/>
      <c r="L107" s="74"/>
      <c r="M107" s="74"/>
      <c r="N107" s="86"/>
      <c r="O107" s="75"/>
      <c r="P107" s="75"/>
    </row>
    <row r="108" spans="1:16" s="38" customFormat="1" ht="12" customHeight="1">
      <c r="A108" s="47"/>
      <c r="B108" s="47"/>
      <c r="C108" s="76" t="s">
        <v>18</v>
      </c>
      <c r="D108" s="47"/>
      <c r="E108" s="87" t="s">
        <v>19</v>
      </c>
      <c r="F108" s="87"/>
      <c r="G108" s="87"/>
      <c r="H108" s="87"/>
      <c r="K108" s="88"/>
      <c r="L108" s="74"/>
      <c r="M108" s="74"/>
      <c r="N108" s="86"/>
      <c r="O108" s="75"/>
      <c r="P108" s="75"/>
    </row>
  </sheetData>
  <mergeCells count="22">
    <mergeCell ref="E1:H1"/>
    <mergeCell ref="A2:H2"/>
    <mergeCell ref="A3:H3"/>
    <mergeCell ref="A4:H4"/>
    <mergeCell ref="B7:H7"/>
    <mergeCell ref="N107:N108"/>
    <mergeCell ref="E108:H108"/>
    <mergeCell ref="K107:K108"/>
    <mergeCell ref="C95:H96"/>
    <mergeCell ref="A98:H98"/>
    <mergeCell ref="E103:H103"/>
    <mergeCell ref="E104:H104"/>
    <mergeCell ref="E105:H105"/>
    <mergeCell ref="A95:B95"/>
    <mergeCell ref="A107:B107"/>
    <mergeCell ref="E107:H107"/>
    <mergeCell ref="A92:F92"/>
    <mergeCell ref="A14:F14"/>
    <mergeCell ref="B15:H15"/>
    <mergeCell ref="A63:F63"/>
    <mergeCell ref="A93:F93"/>
    <mergeCell ref="B64:H64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topLeftCell="A48" workbookViewId="0">
      <selection activeCell="B61" sqref="B61:E87"/>
    </sheetView>
  </sheetViews>
  <sheetFormatPr defaultRowHeight="12.75"/>
  <cols>
    <col min="2" max="2" width="23.28515625" style="1" customWidth="1"/>
    <col min="3" max="3" width="78.42578125" style="1" customWidth="1"/>
    <col min="5" max="5" width="13" customWidth="1"/>
    <col min="6" max="6" width="13.28515625" customWidth="1"/>
  </cols>
  <sheetData>
    <row r="1" spans="1:7">
      <c r="A1" t="s">
        <v>0</v>
      </c>
      <c r="B1" s="1" t="s">
        <v>21</v>
      </c>
      <c r="C1" s="1" t="s">
        <v>2</v>
      </c>
      <c r="D1" t="s">
        <v>32</v>
      </c>
      <c r="E1" t="s">
        <v>33</v>
      </c>
      <c r="F1" t="s">
        <v>277</v>
      </c>
      <c r="G1" t="s">
        <v>34</v>
      </c>
    </row>
    <row r="2" spans="1:7">
      <c r="A2">
        <v>1</v>
      </c>
      <c r="C2" s="1" t="s">
        <v>35</v>
      </c>
    </row>
    <row r="3" spans="1:7">
      <c r="A3" s="2">
        <v>42736</v>
      </c>
      <c r="C3" s="1" t="s">
        <v>36</v>
      </c>
    </row>
    <row r="4" spans="1:7">
      <c r="A4" t="s">
        <v>37</v>
      </c>
      <c r="B4" s="1" t="s">
        <v>38</v>
      </c>
      <c r="C4" s="1" t="s">
        <v>39</v>
      </c>
      <c r="D4" t="s">
        <v>27</v>
      </c>
      <c r="E4">
        <v>223</v>
      </c>
      <c r="F4" s="3" t="s">
        <v>278</v>
      </c>
      <c r="G4">
        <v>1052.56</v>
      </c>
    </row>
    <row r="5" spans="1:7">
      <c r="A5" t="s">
        <v>40</v>
      </c>
      <c r="B5" s="1" t="s">
        <v>41</v>
      </c>
      <c r="C5" s="1" t="s">
        <v>42</v>
      </c>
      <c r="D5" t="s">
        <v>27</v>
      </c>
      <c r="E5">
        <v>74</v>
      </c>
      <c r="F5" s="3" t="s">
        <v>279</v>
      </c>
      <c r="G5">
        <v>535.02</v>
      </c>
    </row>
    <row r="6" spans="1:7" ht="25.5">
      <c r="A6" t="s">
        <v>43</v>
      </c>
      <c r="B6" s="1" t="s">
        <v>44</v>
      </c>
      <c r="C6" s="1" t="s">
        <v>45</v>
      </c>
      <c r="D6" t="s">
        <v>27</v>
      </c>
      <c r="E6">
        <v>74</v>
      </c>
      <c r="F6" s="3" t="s">
        <v>279</v>
      </c>
      <c r="G6">
        <v>535.02</v>
      </c>
    </row>
    <row r="7" spans="1:7">
      <c r="A7" t="s">
        <v>46</v>
      </c>
      <c r="B7" s="1" t="s">
        <v>47</v>
      </c>
      <c r="C7" s="1" t="s">
        <v>48</v>
      </c>
      <c r="D7" t="s">
        <v>5</v>
      </c>
      <c r="E7">
        <v>1</v>
      </c>
      <c r="F7" s="3" t="s">
        <v>280</v>
      </c>
      <c r="G7" s="3" t="s">
        <v>280</v>
      </c>
    </row>
    <row r="8" spans="1:7">
      <c r="A8" t="s">
        <v>49</v>
      </c>
      <c r="B8" s="1" t="s">
        <v>50</v>
      </c>
      <c r="C8" s="1" t="s">
        <v>51</v>
      </c>
      <c r="D8" t="s">
        <v>5</v>
      </c>
      <c r="E8">
        <v>1</v>
      </c>
      <c r="F8" s="3" t="s">
        <v>281</v>
      </c>
      <c r="G8" s="3" t="s">
        <v>281</v>
      </c>
    </row>
    <row r="9" spans="1:7" ht="25.5">
      <c r="A9" t="s">
        <v>52</v>
      </c>
      <c r="B9" s="1" t="s">
        <v>53</v>
      </c>
      <c r="C9" s="1" t="s">
        <v>54</v>
      </c>
      <c r="D9" t="s">
        <v>26</v>
      </c>
      <c r="E9">
        <v>223</v>
      </c>
      <c r="F9">
        <v>65.31</v>
      </c>
      <c r="G9">
        <v>14564.13</v>
      </c>
    </row>
    <row r="10" spans="1:7">
      <c r="A10" t="s">
        <v>55</v>
      </c>
      <c r="C10" s="1" t="s">
        <v>55</v>
      </c>
      <c r="G10">
        <v>16705.07</v>
      </c>
    </row>
    <row r="11" spans="1:7" s="6" customFormat="1">
      <c r="A11" s="4">
        <v>42767</v>
      </c>
      <c r="B11" s="5"/>
      <c r="C11" s="5" t="s">
        <v>56</v>
      </c>
    </row>
    <row r="12" spans="1:7" s="6" customFormat="1" ht="38.25">
      <c r="A12" s="6" t="s">
        <v>57</v>
      </c>
      <c r="B12" s="5" t="s">
        <v>58</v>
      </c>
      <c r="C12" s="5" t="s">
        <v>59</v>
      </c>
      <c r="D12" s="6" t="s">
        <v>27</v>
      </c>
      <c r="E12" s="6">
        <v>2</v>
      </c>
      <c r="F12" s="6">
        <v>1935.79</v>
      </c>
      <c r="G12" s="6">
        <v>3871.58</v>
      </c>
    </row>
    <row r="13" spans="1:7" s="6" customFormat="1">
      <c r="A13" s="6" t="s">
        <v>60</v>
      </c>
      <c r="B13" s="5" t="s">
        <v>61</v>
      </c>
      <c r="C13" s="5" t="s">
        <v>62</v>
      </c>
      <c r="D13" s="6" t="s">
        <v>27</v>
      </c>
      <c r="E13" s="6">
        <v>1</v>
      </c>
      <c r="F13" s="6">
        <v>967.65</v>
      </c>
      <c r="G13" s="6">
        <v>967.65</v>
      </c>
    </row>
    <row r="14" spans="1:7" s="6" customFormat="1" ht="25.5">
      <c r="A14" s="6" t="s">
        <v>63</v>
      </c>
      <c r="B14" s="5" t="s">
        <v>64</v>
      </c>
      <c r="C14" s="5" t="s">
        <v>65</v>
      </c>
      <c r="D14" s="6" t="s">
        <v>27</v>
      </c>
      <c r="E14" s="6">
        <v>1</v>
      </c>
      <c r="F14" s="6">
        <v>316.3</v>
      </c>
      <c r="G14" s="6">
        <v>316.3</v>
      </c>
    </row>
    <row r="15" spans="1:7" s="6" customFormat="1">
      <c r="A15" s="6" t="s">
        <v>66</v>
      </c>
      <c r="B15" s="5" t="s">
        <v>67</v>
      </c>
      <c r="C15" s="5" t="s">
        <v>68</v>
      </c>
      <c r="D15" s="6" t="s">
        <v>27</v>
      </c>
      <c r="E15" s="6">
        <v>11</v>
      </c>
      <c r="F15" s="6">
        <v>61.5</v>
      </c>
      <c r="G15" s="6">
        <v>676.5</v>
      </c>
    </row>
    <row r="16" spans="1:7" s="6" customFormat="1">
      <c r="A16" s="6" t="s">
        <v>69</v>
      </c>
      <c r="B16" s="5" t="s">
        <v>70</v>
      </c>
      <c r="C16" s="5" t="s">
        <v>71</v>
      </c>
      <c r="D16" s="6" t="s">
        <v>27</v>
      </c>
      <c r="E16" s="6">
        <v>1</v>
      </c>
      <c r="F16" s="6">
        <v>63.78</v>
      </c>
      <c r="G16" s="6">
        <v>63.78</v>
      </c>
    </row>
    <row r="17" spans="1:7" s="6" customFormat="1">
      <c r="A17" s="6" t="s">
        <v>72</v>
      </c>
      <c r="B17" s="5" t="s">
        <v>70</v>
      </c>
      <c r="C17" s="5" t="s">
        <v>73</v>
      </c>
      <c r="D17" s="6" t="s">
        <v>27</v>
      </c>
      <c r="E17" s="6">
        <v>1</v>
      </c>
      <c r="F17" s="6">
        <v>69.010000000000005</v>
      </c>
      <c r="G17" s="6">
        <v>69.010000000000005</v>
      </c>
    </row>
    <row r="18" spans="1:7" s="6" customFormat="1">
      <c r="A18" s="6" t="s">
        <v>74</v>
      </c>
      <c r="B18" s="5" t="s">
        <v>75</v>
      </c>
      <c r="C18" s="5" t="s">
        <v>76</v>
      </c>
      <c r="D18" s="6" t="s">
        <v>27</v>
      </c>
      <c r="E18" s="6">
        <v>2</v>
      </c>
      <c r="F18" s="6">
        <v>87.32</v>
      </c>
      <c r="G18" s="6">
        <v>174.64</v>
      </c>
    </row>
    <row r="19" spans="1:7" s="6" customFormat="1">
      <c r="A19" s="6" t="s">
        <v>77</v>
      </c>
      <c r="B19" s="5" t="s">
        <v>75</v>
      </c>
      <c r="C19" s="5" t="s">
        <v>78</v>
      </c>
      <c r="D19" s="6" t="s">
        <v>27</v>
      </c>
      <c r="E19" s="6">
        <v>6</v>
      </c>
      <c r="F19" s="6">
        <v>159.24</v>
      </c>
      <c r="G19" s="6">
        <v>955.44</v>
      </c>
    </row>
    <row r="20" spans="1:7" s="6" customFormat="1" ht="25.5">
      <c r="A20" s="6" t="s">
        <v>79</v>
      </c>
      <c r="B20" s="5" t="s">
        <v>80</v>
      </c>
      <c r="C20" s="5" t="s">
        <v>81</v>
      </c>
      <c r="D20" s="6" t="s">
        <v>5</v>
      </c>
      <c r="E20" s="6">
        <v>10</v>
      </c>
      <c r="F20" s="6">
        <v>51.43</v>
      </c>
      <c r="G20" s="6">
        <v>514.29999999999995</v>
      </c>
    </row>
    <row r="21" spans="1:7" s="6" customFormat="1" ht="25.5">
      <c r="A21" s="6" t="s">
        <v>82</v>
      </c>
      <c r="B21" s="5" t="s">
        <v>83</v>
      </c>
      <c r="C21" s="5" t="s">
        <v>84</v>
      </c>
      <c r="D21" s="6" t="s">
        <v>4</v>
      </c>
      <c r="E21" s="7" t="s">
        <v>282</v>
      </c>
      <c r="F21" s="7" t="s">
        <v>283</v>
      </c>
      <c r="G21" s="4" t="s">
        <v>284</v>
      </c>
    </row>
    <row r="22" spans="1:7" s="6" customFormat="1" ht="25.5">
      <c r="A22" s="6" t="s">
        <v>85</v>
      </c>
      <c r="B22" s="5" t="s">
        <v>86</v>
      </c>
      <c r="C22" s="5" t="s">
        <v>87</v>
      </c>
      <c r="D22" s="6" t="s">
        <v>4</v>
      </c>
      <c r="E22" s="7" t="s">
        <v>282</v>
      </c>
      <c r="F22" s="7" t="s">
        <v>285</v>
      </c>
      <c r="G22" s="6">
        <v>20.21</v>
      </c>
    </row>
    <row r="23" spans="1:7" s="6" customFormat="1" ht="25.5">
      <c r="A23" s="6" t="s">
        <v>88</v>
      </c>
      <c r="B23" s="5" t="s">
        <v>89</v>
      </c>
      <c r="C23" s="5" t="s">
        <v>90</v>
      </c>
      <c r="D23" s="6" t="s">
        <v>4</v>
      </c>
      <c r="E23" s="7" t="s">
        <v>282</v>
      </c>
      <c r="F23" s="7" t="s">
        <v>286</v>
      </c>
      <c r="G23" s="7" t="s">
        <v>287</v>
      </c>
    </row>
    <row r="24" spans="1:7" s="6" customFormat="1" ht="25.5">
      <c r="A24" s="6" t="s">
        <v>91</v>
      </c>
      <c r="B24" s="5" t="s">
        <v>92</v>
      </c>
      <c r="C24" s="5" t="s">
        <v>93</v>
      </c>
      <c r="D24" s="6" t="s">
        <v>5</v>
      </c>
      <c r="E24" s="6">
        <v>40</v>
      </c>
      <c r="F24" s="6">
        <v>194.05</v>
      </c>
      <c r="G24" s="6">
        <v>7762</v>
      </c>
    </row>
    <row r="25" spans="1:7" s="6" customFormat="1" ht="25.5">
      <c r="A25" s="6" t="s">
        <v>94</v>
      </c>
      <c r="B25" s="5" t="s">
        <v>95</v>
      </c>
      <c r="C25" s="5" t="s">
        <v>96</v>
      </c>
      <c r="D25" s="6" t="s">
        <v>97</v>
      </c>
      <c r="E25" s="6">
        <v>4</v>
      </c>
      <c r="F25" s="6">
        <v>179.49</v>
      </c>
      <c r="G25" s="6">
        <v>717.96</v>
      </c>
    </row>
    <row r="26" spans="1:7" s="6" customFormat="1" ht="25.5">
      <c r="A26" s="6" t="s">
        <v>98</v>
      </c>
      <c r="B26" s="5" t="s">
        <v>99</v>
      </c>
      <c r="C26" s="5" t="s">
        <v>100</v>
      </c>
      <c r="D26" s="6" t="s">
        <v>101</v>
      </c>
      <c r="E26" s="6">
        <v>2</v>
      </c>
      <c r="F26" s="6">
        <v>107.6</v>
      </c>
      <c r="G26" s="6">
        <v>215.2</v>
      </c>
    </row>
    <row r="27" spans="1:7" s="6" customFormat="1" ht="25.5">
      <c r="A27" s="6" t="s">
        <v>102</v>
      </c>
      <c r="B27" s="5" t="s">
        <v>103</v>
      </c>
      <c r="C27" s="5" t="s">
        <v>104</v>
      </c>
      <c r="D27" s="6" t="s">
        <v>5</v>
      </c>
      <c r="E27" s="6">
        <v>78</v>
      </c>
      <c r="F27" s="6">
        <v>54.85</v>
      </c>
      <c r="G27" s="6">
        <v>4278.3</v>
      </c>
    </row>
    <row r="28" spans="1:7" s="6" customFormat="1" ht="25.5">
      <c r="A28" s="6" t="s">
        <v>105</v>
      </c>
      <c r="B28" s="5" t="s">
        <v>106</v>
      </c>
      <c r="C28" s="5" t="s">
        <v>107</v>
      </c>
      <c r="D28" s="6" t="s">
        <v>5</v>
      </c>
      <c r="E28" s="6">
        <v>162</v>
      </c>
      <c r="F28" s="6">
        <v>71.16</v>
      </c>
      <c r="G28" s="6">
        <v>11527.92</v>
      </c>
    </row>
    <row r="29" spans="1:7" s="6" customFormat="1" ht="25.5">
      <c r="A29" s="6" t="s">
        <v>108</v>
      </c>
      <c r="B29" s="5" t="s">
        <v>109</v>
      </c>
      <c r="C29" s="5" t="s">
        <v>110</v>
      </c>
      <c r="D29" s="6" t="s">
        <v>27</v>
      </c>
      <c r="E29" s="6">
        <v>4</v>
      </c>
      <c r="F29" s="6">
        <v>39.78</v>
      </c>
      <c r="G29" s="6">
        <v>159.12</v>
      </c>
    </row>
    <row r="30" spans="1:7" s="6" customFormat="1" ht="25.5">
      <c r="A30" s="6" t="s">
        <v>111</v>
      </c>
      <c r="B30" s="5" t="s">
        <v>112</v>
      </c>
      <c r="C30" s="5" t="s">
        <v>113</v>
      </c>
      <c r="D30" s="6" t="s">
        <v>27</v>
      </c>
      <c r="E30" s="6">
        <v>7</v>
      </c>
      <c r="F30" s="6">
        <v>51.28</v>
      </c>
      <c r="G30" s="6">
        <v>358.96</v>
      </c>
    </row>
    <row r="31" spans="1:7" s="6" customFormat="1">
      <c r="A31" s="6" t="s">
        <v>114</v>
      </c>
      <c r="B31" s="5" t="s">
        <v>115</v>
      </c>
      <c r="C31" s="5" t="s">
        <v>116</v>
      </c>
      <c r="D31" s="6" t="s">
        <v>27</v>
      </c>
      <c r="E31" s="6">
        <v>2</v>
      </c>
      <c r="F31" s="6">
        <v>45.29</v>
      </c>
      <c r="G31" s="6">
        <v>90.58</v>
      </c>
    </row>
    <row r="32" spans="1:7" s="6" customFormat="1" ht="25.5">
      <c r="A32" s="6" t="s">
        <v>117</v>
      </c>
      <c r="B32" s="5" t="s">
        <v>118</v>
      </c>
      <c r="C32" s="5" t="s">
        <v>119</v>
      </c>
      <c r="D32" s="6" t="s">
        <v>26</v>
      </c>
      <c r="E32" s="6">
        <v>2</v>
      </c>
      <c r="F32" s="6">
        <v>120.45</v>
      </c>
      <c r="G32" s="6">
        <v>240.9</v>
      </c>
    </row>
    <row r="33" spans="1:7" s="6" customFormat="1" ht="25.5">
      <c r="A33" s="6" t="s">
        <v>120</v>
      </c>
      <c r="B33" s="5" t="s">
        <v>121</v>
      </c>
      <c r="C33" s="5" t="s">
        <v>122</v>
      </c>
      <c r="D33" s="6" t="s">
        <v>26</v>
      </c>
      <c r="E33" s="6">
        <v>2</v>
      </c>
      <c r="F33" s="6">
        <v>143.93</v>
      </c>
      <c r="G33" s="6">
        <v>287.86</v>
      </c>
    </row>
    <row r="34" spans="1:7" s="6" customFormat="1" ht="25.5">
      <c r="A34" s="6" t="s">
        <v>123</v>
      </c>
      <c r="B34" s="5" t="s">
        <v>124</v>
      </c>
      <c r="C34" s="5" t="s">
        <v>125</v>
      </c>
      <c r="D34" s="6" t="s">
        <v>27</v>
      </c>
      <c r="E34" s="6">
        <v>223</v>
      </c>
      <c r="F34" s="6">
        <v>47.39</v>
      </c>
      <c r="G34" s="6">
        <v>10567.97</v>
      </c>
    </row>
    <row r="35" spans="1:7" s="6" customFormat="1" ht="25.5">
      <c r="A35" s="6" t="s">
        <v>126</v>
      </c>
      <c r="B35" s="5" t="s">
        <v>124</v>
      </c>
      <c r="C35" s="5" t="s">
        <v>127</v>
      </c>
      <c r="D35" s="6" t="s">
        <v>27</v>
      </c>
      <c r="E35" s="6">
        <v>223</v>
      </c>
      <c r="F35" s="6">
        <v>34.770000000000003</v>
      </c>
      <c r="G35" s="6">
        <v>7753.71</v>
      </c>
    </row>
    <row r="36" spans="1:7" s="6" customFormat="1">
      <c r="A36" s="6" t="s">
        <v>128</v>
      </c>
      <c r="B36" s="5" t="s">
        <v>129</v>
      </c>
      <c r="C36" s="5" t="s">
        <v>130</v>
      </c>
      <c r="D36" s="6" t="s">
        <v>27</v>
      </c>
      <c r="E36" s="6">
        <v>223</v>
      </c>
      <c r="F36" s="7" t="s">
        <v>288</v>
      </c>
      <c r="G36" s="6">
        <v>586.49</v>
      </c>
    </row>
    <row r="37" spans="1:7" s="6" customFormat="1" ht="25.5">
      <c r="A37" s="6" t="s">
        <v>131</v>
      </c>
      <c r="B37" s="5" t="s">
        <v>132</v>
      </c>
      <c r="C37" s="5" t="s">
        <v>133</v>
      </c>
      <c r="D37" s="6" t="s">
        <v>134</v>
      </c>
      <c r="E37" s="6">
        <v>39</v>
      </c>
      <c r="F37" s="6">
        <v>43.08</v>
      </c>
      <c r="G37" s="6">
        <v>1680.12</v>
      </c>
    </row>
    <row r="38" spans="1:7" s="6" customFormat="1" ht="25.5">
      <c r="A38" s="6" t="s">
        <v>135</v>
      </c>
      <c r="B38" s="5" t="s">
        <v>132</v>
      </c>
      <c r="C38" s="5" t="s">
        <v>136</v>
      </c>
      <c r="D38" s="6" t="s">
        <v>134</v>
      </c>
      <c r="E38" s="6">
        <v>184</v>
      </c>
      <c r="F38" s="6">
        <v>91.96</v>
      </c>
      <c r="G38" s="6">
        <v>16920.64</v>
      </c>
    </row>
    <row r="39" spans="1:7" s="6" customFormat="1">
      <c r="A39" s="6" t="s">
        <v>137</v>
      </c>
      <c r="B39" s="5" t="s">
        <v>132</v>
      </c>
      <c r="C39" s="5" t="s">
        <v>138</v>
      </c>
      <c r="D39" s="6" t="s">
        <v>134</v>
      </c>
      <c r="E39" s="6" t="s">
        <v>289</v>
      </c>
      <c r="F39" s="4" t="s">
        <v>290</v>
      </c>
      <c r="G39" s="6">
        <v>941.06</v>
      </c>
    </row>
    <row r="40" spans="1:7" s="6" customFormat="1" ht="25.5">
      <c r="A40" s="6" t="s">
        <v>139</v>
      </c>
      <c r="B40" s="5" t="s">
        <v>140</v>
      </c>
      <c r="C40" s="5" t="s">
        <v>141</v>
      </c>
      <c r="D40" s="6" t="s">
        <v>27</v>
      </c>
      <c r="E40" s="6">
        <v>6</v>
      </c>
      <c r="F40" s="6">
        <v>18.420000000000002</v>
      </c>
      <c r="G40" s="6">
        <v>110.52</v>
      </c>
    </row>
    <row r="41" spans="1:7" s="6" customFormat="1">
      <c r="A41" s="6" t="s">
        <v>142</v>
      </c>
      <c r="B41" s="5" t="s">
        <v>143</v>
      </c>
      <c r="C41" s="5" t="s">
        <v>144</v>
      </c>
      <c r="D41" s="6" t="s">
        <v>27</v>
      </c>
      <c r="E41" s="6">
        <v>80</v>
      </c>
      <c r="F41" s="6">
        <v>32.93</v>
      </c>
      <c r="G41" s="6">
        <v>2634.4</v>
      </c>
    </row>
    <row r="42" spans="1:7" s="6" customFormat="1" ht="25.5">
      <c r="A42" s="6" t="s">
        <v>145</v>
      </c>
      <c r="B42" s="5" t="s">
        <v>146</v>
      </c>
      <c r="C42" s="5" t="s">
        <v>147</v>
      </c>
      <c r="D42" s="6" t="s">
        <v>27</v>
      </c>
      <c r="E42" s="6">
        <v>80</v>
      </c>
      <c r="F42" s="6">
        <v>21.34</v>
      </c>
      <c r="G42" s="6">
        <v>1707.2</v>
      </c>
    </row>
    <row r="43" spans="1:7" s="6" customFormat="1" ht="25.5">
      <c r="A43" s="6" t="s">
        <v>148</v>
      </c>
      <c r="B43" s="5" t="s">
        <v>149</v>
      </c>
      <c r="C43" s="5" t="s">
        <v>150</v>
      </c>
      <c r="D43" s="6" t="s">
        <v>27</v>
      </c>
      <c r="E43" s="6" t="s">
        <v>291</v>
      </c>
      <c r="F43" s="6">
        <v>52.12</v>
      </c>
      <c r="G43" s="6">
        <v>208.48</v>
      </c>
    </row>
    <row r="44" spans="1:7" s="6" customFormat="1" ht="38.25">
      <c r="A44" s="6" t="s">
        <v>151</v>
      </c>
      <c r="B44" s="5" t="s">
        <v>70</v>
      </c>
      <c r="C44" s="5" t="s">
        <v>152</v>
      </c>
      <c r="D44" s="6" t="s">
        <v>27</v>
      </c>
      <c r="E44" s="6">
        <v>1</v>
      </c>
      <c r="F44" s="6">
        <v>367.29</v>
      </c>
      <c r="G44" s="6">
        <v>367.29</v>
      </c>
    </row>
    <row r="45" spans="1:7" s="6" customFormat="1" ht="38.25">
      <c r="A45" s="6" t="s">
        <v>153</v>
      </c>
      <c r="B45" s="5" t="s">
        <v>154</v>
      </c>
      <c r="C45" s="5" t="s">
        <v>155</v>
      </c>
      <c r="D45" s="6" t="s">
        <v>27</v>
      </c>
      <c r="E45" s="6">
        <v>1</v>
      </c>
      <c r="F45" s="6">
        <v>572.24</v>
      </c>
      <c r="G45" s="6">
        <v>572.24</v>
      </c>
    </row>
    <row r="46" spans="1:7" s="6" customFormat="1" ht="25.5">
      <c r="A46" s="6" t="s">
        <v>156</v>
      </c>
      <c r="B46" s="5" t="s">
        <v>157</v>
      </c>
      <c r="C46" s="5" t="s">
        <v>158</v>
      </c>
      <c r="D46" s="6" t="s">
        <v>27</v>
      </c>
      <c r="E46" s="6">
        <v>2</v>
      </c>
      <c r="F46" s="6">
        <v>180.33</v>
      </c>
      <c r="G46" s="6">
        <v>360.66</v>
      </c>
    </row>
    <row r="47" spans="1:7" s="6" customFormat="1" ht="38.25">
      <c r="A47" s="6" t="s">
        <v>159</v>
      </c>
      <c r="B47" s="5" t="s">
        <v>70</v>
      </c>
      <c r="C47" s="5" t="s">
        <v>160</v>
      </c>
      <c r="D47" s="6" t="s">
        <v>27</v>
      </c>
      <c r="E47" s="6">
        <v>1</v>
      </c>
      <c r="F47" s="6">
        <v>1030.5899999999999</v>
      </c>
      <c r="G47" s="6">
        <v>1030.5899999999999</v>
      </c>
    </row>
    <row r="48" spans="1:7" s="6" customFormat="1" ht="38.25">
      <c r="A48" s="6" t="s">
        <v>161</v>
      </c>
      <c r="B48" s="5" t="s">
        <v>154</v>
      </c>
      <c r="C48" s="5" t="s">
        <v>162</v>
      </c>
      <c r="D48" s="6" t="s">
        <v>27</v>
      </c>
      <c r="E48" s="6">
        <v>1</v>
      </c>
      <c r="F48" s="6">
        <v>1275.74</v>
      </c>
      <c r="G48" s="6">
        <v>1275.74</v>
      </c>
    </row>
    <row r="49" spans="1:7" s="6" customFormat="1" ht="25.5">
      <c r="A49" s="6" t="s">
        <v>163</v>
      </c>
      <c r="B49" s="5" t="s">
        <v>157</v>
      </c>
      <c r="C49" s="5" t="s">
        <v>164</v>
      </c>
      <c r="D49" s="6" t="s">
        <v>27</v>
      </c>
      <c r="E49" s="6">
        <v>2</v>
      </c>
      <c r="F49" s="6">
        <v>461.73</v>
      </c>
      <c r="G49" s="6">
        <v>923.46</v>
      </c>
    </row>
    <row r="50" spans="1:7" s="6" customFormat="1">
      <c r="A50" s="6" t="s">
        <v>165</v>
      </c>
      <c r="B50" s="5" t="s">
        <v>166</v>
      </c>
      <c r="C50" s="5" t="s">
        <v>167</v>
      </c>
      <c r="D50" s="6" t="s">
        <v>27</v>
      </c>
      <c r="E50" s="6">
        <v>4</v>
      </c>
      <c r="F50" s="6">
        <v>25.17</v>
      </c>
      <c r="G50" s="6">
        <v>100.68</v>
      </c>
    </row>
    <row r="51" spans="1:7" s="6" customFormat="1" ht="25.5">
      <c r="A51" s="6" t="s">
        <v>168</v>
      </c>
      <c r="B51" s="5" t="s">
        <v>169</v>
      </c>
      <c r="C51" s="5" t="s">
        <v>170</v>
      </c>
      <c r="D51" s="6" t="s">
        <v>26</v>
      </c>
      <c r="E51" s="6">
        <v>4</v>
      </c>
      <c r="F51" s="6">
        <v>102.86</v>
      </c>
      <c r="G51" s="6">
        <v>411.44</v>
      </c>
    </row>
    <row r="52" spans="1:7" s="6" customFormat="1" ht="25.5">
      <c r="A52" s="6" t="s">
        <v>171</v>
      </c>
      <c r="B52" s="5" t="s">
        <v>172</v>
      </c>
      <c r="C52" s="5" t="s">
        <v>173</v>
      </c>
      <c r="D52" s="6" t="s">
        <v>5</v>
      </c>
      <c r="E52" s="6">
        <v>10</v>
      </c>
      <c r="F52" s="6">
        <v>29.47</v>
      </c>
      <c r="G52" s="6">
        <v>294.7</v>
      </c>
    </row>
    <row r="53" spans="1:7" s="6" customFormat="1" ht="25.5">
      <c r="A53" s="6" t="s">
        <v>174</v>
      </c>
      <c r="B53" s="5" t="s">
        <v>175</v>
      </c>
      <c r="C53" s="5" t="s">
        <v>176</v>
      </c>
      <c r="D53" s="6" t="s">
        <v>5</v>
      </c>
      <c r="E53" s="6">
        <v>78</v>
      </c>
      <c r="F53" s="6">
        <v>32.340000000000003</v>
      </c>
      <c r="G53" s="6">
        <v>2522.52</v>
      </c>
    </row>
    <row r="54" spans="1:7" s="6" customFormat="1" ht="25.5">
      <c r="A54" s="6" t="s">
        <v>177</v>
      </c>
      <c r="B54" s="5" t="s">
        <v>175</v>
      </c>
      <c r="C54" s="5" t="s">
        <v>178</v>
      </c>
      <c r="D54" s="6" t="s">
        <v>5</v>
      </c>
      <c r="E54" s="6">
        <v>162</v>
      </c>
      <c r="F54" s="6">
        <v>33.47</v>
      </c>
      <c r="G54" s="6">
        <v>5422.14</v>
      </c>
    </row>
    <row r="55" spans="1:7" s="6" customFormat="1">
      <c r="A55" s="6" t="s">
        <v>179</v>
      </c>
      <c r="B55" s="5" t="s">
        <v>180</v>
      </c>
      <c r="C55" s="5" t="s">
        <v>181</v>
      </c>
      <c r="D55" s="6" t="s">
        <v>5</v>
      </c>
      <c r="E55" s="6">
        <v>240</v>
      </c>
      <c r="F55" s="7" t="s">
        <v>292</v>
      </c>
      <c r="G55" s="6">
        <v>408</v>
      </c>
    </row>
    <row r="56" spans="1:7" s="6" customFormat="1" ht="25.5">
      <c r="A56" s="6" t="s">
        <v>182</v>
      </c>
      <c r="B56" s="5" t="s">
        <v>183</v>
      </c>
      <c r="C56" s="5" t="s">
        <v>184</v>
      </c>
      <c r="D56" s="6" t="s">
        <v>185</v>
      </c>
      <c r="E56" s="6">
        <v>223</v>
      </c>
      <c r="F56" s="7" t="s">
        <v>293</v>
      </c>
      <c r="G56" s="6">
        <v>1933.41</v>
      </c>
    </row>
    <row r="57" spans="1:7" s="6" customFormat="1">
      <c r="A57" s="6" t="s">
        <v>186</v>
      </c>
      <c r="B57" s="5" t="s">
        <v>187</v>
      </c>
      <c r="C57" s="5" t="s">
        <v>188</v>
      </c>
      <c r="D57" s="6" t="s">
        <v>189</v>
      </c>
      <c r="E57" s="6">
        <v>223</v>
      </c>
      <c r="F57" s="7" t="s">
        <v>294</v>
      </c>
      <c r="G57" s="6">
        <v>2096.1999999999998</v>
      </c>
    </row>
    <row r="58" spans="1:7" s="6" customFormat="1" ht="25.5">
      <c r="A58" s="6" t="s">
        <v>190</v>
      </c>
      <c r="B58" s="5" t="s">
        <v>191</v>
      </c>
      <c r="C58" s="5" t="s">
        <v>192</v>
      </c>
      <c r="D58" s="6" t="s">
        <v>189</v>
      </c>
      <c r="E58" s="6">
        <v>4</v>
      </c>
      <c r="F58" s="6">
        <v>19</v>
      </c>
      <c r="G58" s="6">
        <v>76</v>
      </c>
    </row>
    <row r="59" spans="1:7" s="6" customFormat="1">
      <c r="A59" s="6" t="s">
        <v>193</v>
      </c>
      <c r="B59" s="5"/>
      <c r="C59" s="5" t="s">
        <v>193</v>
      </c>
      <c r="G59" s="6">
        <v>94198.1</v>
      </c>
    </row>
    <row r="60" spans="1:7">
      <c r="A60" s="2">
        <v>42795</v>
      </c>
      <c r="C60" s="8" t="s">
        <v>194</v>
      </c>
    </row>
    <row r="61" spans="1:7">
      <c r="A61" t="s">
        <v>195</v>
      </c>
      <c r="B61" s="1" t="s">
        <v>196</v>
      </c>
      <c r="C61" s="1" t="s">
        <v>197</v>
      </c>
      <c r="D61" t="s">
        <v>4</v>
      </c>
      <c r="E61" t="s">
        <v>295</v>
      </c>
      <c r="F61">
        <v>0.77</v>
      </c>
      <c r="G61">
        <v>257.57</v>
      </c>
    </row>
    <row r="62" spans="1:7">
      <c r="A62" t="s">
        <v>198</v>
      </c>
      <c r="B62" s="1" t="s">
        <v>199</v>
      </c>
      <c r="C62" s="1" t="s">
        <v>200</v>
      </c>
      <c r="D62" t="s">
        <v>4</v>
      </c>
      <c r="E62" t="s">
        <v>295</v>
      </c>
      <c r="F62">
        <v>0.84</v>
      </c>
      <c r="G62">
        <v>280.98</v>
      </c>
    </row>
    <row r="63" spans="1:7" ht="25.5">
      <c r="A63" t="s">
        <v>201</v>
      </c>
      <c r="B63" s="1" t="s">
        <v>202</v>
      </c>
      <c r="C63" s="1" t="s">
        <v>203</v>
      </c>
      <c r="D63" t="s">
        <v>27</v>
      </c>
      <c r="E63">
        <v>3</v>
      </c>
      <c r="F63" s="3" t="s">
        <v>296</v>
      </c>
      <c r="G63">
        <v>28.44</v>
      </c>
    </row>
    <row r="64" spans="1:7" ht="25.5">
      <c r="A64" t="s">
        <v>204</v>
      </c>
      <c r="B64" s="1" t="s">
        <v>205</v>
      </c>
      <c r="C64" s="1" t="s">
        <v>206</v>
      </c>
      <c r="D64" t="s">
        <v>27</v>
      </c>
      <c r="E64">
        <v>6</v>
      </c>
      <c r="F64">
        <v>38.72</v>
      </c>
      <c r="G64">
        <v>232.32</v>
      </c>
    </row>
    <row r="65" spans="1:7" ht="25.5">
      <c r="A65" t="s">
        <v>207</v>
      </c>
      <c r="B65" s="1" t="s">
        <v>208</v>
      </c>
      <c r="C65" s="1" t="s">
        <v>209</v>
      </c>
      <c r="D65" t="s">
        <v>27</v>
      </c>
      <c r="E65">
        <v>6</v>
      </c>
      <c r="F65">
        <v>37.659999999999997</v>
      </c>
      <c r="G65">
        <v>225.96</v>
      </c>
    </row>
    <row r="66" spans="1:7" ht="25.5">
      <c r="A66" t="s">
        <v>210</v>
      </c>
      <c r="B66" s="1" t="s">
        <v>211</v>
      </c>
      <c r="C66" s="1" t="s">
        <v>212</v>
      </c>
      <c r="D66" t="s">
        <v>5</v>
      </c>
      <c r="E66">
        <v>8</v>
      </c>
      <c r="F66">
        <v>23.69</v>
      </c>
      <c r="G66">
        <v>189.52</v>
      </c>
    </row>
    <row r="67" spans="1:7" ht="25.5">
      <c r="A67" t="s">
        <v>213</v>
      </c>
      <c r="B67" s="1" t="s">
        <v>214</v>
      </c>
      <c r="C67" s="1" t="s">
        <v>215</v>
      </c>
      <c r="D67" t="s">
        <v>216</v>
      </c>
      <c r="E67">
        <v>6</v>
      </c>
      <c r="F67">
        <v>20</v>
      </c>
      <c r="G67">
        <v>120</v>
      </c>
    </row>
    <row r="68" spans="1:7">
      <c r="A68" t="s">
        <v>217</v>
      </c>
      <c r="B68" s="1" t="s">
        <v>218</v>
      </c>
      <c r="C68" s="1" t="s">
        <v>219</v>
      </c>
      <c r="D68" t="s">
        <v>27</v>
      </c>
      <c r="E68">
        <v>3</v>
      </c>
      <c r="F68">
        <v>16.579999999999998</v>
      </c>
      <c r="G68">
        <v>49.74</v>
      </c>
    </row>
    <row r="69" spans="1:7">
      <c r="A69" t="s">
        <v>220</v>
      </c>
      <c r="B69" s="1" t="s">
        <v>221</v>
      </c>
      <c r="C69" s="1" t="s">
        <v>222</v>
      </c>
      <c r="D69" t="s">
        <v>27</v>
      </c>
      <c r="E69">
        <v>6</v>
      </c>
      <c r="F69">
        <v>31.59</v>
      </c>
      <c r="G69">
        <v>189.54</v>
      </c>
    </row>
    <row r="70" spans="1:7">
      <c r="A70" t="s">
        <v>223</v>
      </c>
      <c r="B70" s="1" t="s">
        <v>224</v>
      </c>
      <c r="C70" s="1" t="s">
        <v>225</v>
      </c>
      <c r="D70" t="s">
        <v>27</v>
      </c>
      <c r="E70">
        <v>6</v>
      </c>
      <c r="F70">
        <v>37.65</v>
      </c>
      <c r="G70">
        <v>225.9</v>
      </c>
    </row>
    <row r="71" spans="1:7" ht="25.5">
      <c r="A71" t="s">
        <v>226</v>
      </c>
      <c r="B71" s="1" t="s">
        <v>227</v>
      </c>
      <c r="C71" s="1" t="s">
        <v>228</v>
      </c>
      <c r="D71" t="s">
        <v>27</v>
      </c>
      <c r="E71" t="s">
        <v>297</v>
      </c>
      <c r="F71" s="3" t="s">
        <v>298</v>
      </c>
      <c r="G71">
        <v>223.92</v>
      </c>
    </row>
    <row r="72" spans="1:7" ht="25.5">
      <c r="A72" t="s">
        <v>229</v>
      </c>
      <c r="B72" s="1" t="s">
        <v>230</v>
      </c>
      <c r="C72" s="1" t="s">
        <v>231</v>
      </c>
      <c r="D72" t="s">
        <v>27</v>
      </c>
      <c r="E72">
        <v>6</v>
      </c>
      <c r="F72">
        <v>18.23</v>
      </c>
      <c r="G72">
        <v>109.38</v>
      </c>
    </row>
    <row r="73" spans="1:7" ht="25.5">
      <c r="A73" t="s">
        <v>232</v>
      </c>
      <c r="B73" s="1" t="s">
        <v>233</v>
      </c>
      <c r="C73" s="1" t="s">
        <v>234</v>
      </c>
      <c r="D73" t="s">
        <v>4</v>
      </c>
      <c r="E73">
        <v>3</v>
      </c>
      <c r="F73" s="3" t="s">
        <v>299</v>
      </c>
      <c r="G73">
        <v>29.97</v>
      </c>
    </row>
    <row r="74" spans="1:7" ht="25.5">
      <c r="A74" t="s">
        <v>235</v>
      </c>
      <c r="B74" s="1" t="s">
        <v>236</v>
      </c>
      <c r="C74" s="1" t="s">
        <v>237</v>
      </c>
      <c r="D74" t="s">
        <v>4</v>
      </c>
      <c r="E74">
        <v>2</v>
      </c>
      <c r="F74">
        <v>192</v>
      </c>
      <c r="G74">
        <v>384</v>
      </c>
    </row>
    <row r="75" spans="1:7" ht="25.5">
      <c r="A75" t="s">
        <v>238</v>
      </c>
      <c r="B75" s="1" t="s">
        <v>239</v>
      </c>
      <c r="C75" s="1" t="s">
        <v>240</v>
      </c>
      <c r="D75" t="s">
        <v>3</v>
      </c>
      <c r="E75">
        <v>0.6</v>
      </c>
      <c r="F75">
        <v>426.65</v>
      </c>
      <c r="G75">
        <v>255.99</v>
      </c>
    </row>
    <row r="76" spans="1:7" ht="25.5">
      <c r="A76" t="s">
        <v>241</v>
      </c>
      <c r="B76" s="1" t="s">
        <v>214</v>
      </c>
      <c r="C76" s="1" t="s">
        <v>242</v>
      </c>
      <c r="D76" t="s">
        <v>134</v>
      </c>
      <c r="E76">
        <v>2</v>
      </c>
      <c r="F76">
        <v>150</v>
      </c>
      <c r="G76">
        <v>300</v>
      </c>
    </row>
    <row r="77" spans="1:7">
      <c r="A77" t="s">
        <v>243</v>
      </c>
      <c r="B77" s="1" t="s">
        <v>244</v>
      </c>
      <c r="C77" s="1" t="s">
        <v>245</v>
      </c>
      <c r="D77" t="s">
        <v>3</v>
      </c>
      <c r="E77">
        <v>0.5</v>
      </c>
      <c r="F77">
        <v>120.68</v>
      </c>
      <c r="G77">
        <v>60.34</v>
      </c>
    </row>
    <row r="78" spans="1:7" ht="25.5">
      <c r="A78" t="s">
        <v>246</v>
      </c>
      <c r="B78" s="1" t="s">
        <v>247</v>
      </c>
      <c r="C78" s="1" t="s">
        <v>248</v>
      </c>
      <c r="D78" t="s">
        <v>3</v>
      </c>
      <c r="E78" s="2" t="s">
        <v>300</v>
      </c>
      <c r="F78">
        <v>23.35</v>
      </c>
      <c r="G78">
        <v>44.37</v>
      </c>
    </row>
    <row r="79" spans="1:7" ht="25.5">
      <c r="A79" t="s">
        <v>249</v>
      </c>
      <c r="B79" s="1" t="s">
        <v>214</v>
      </c>
      <c r="C79" s="1" t="s">
        <v>250</v>
      </c>
      <c r="D79" t="s">
        <v>251</v>
      </c>
      <c r="E79">
        <v>0.5</v>
      </c>
      <c r="F79">
        <v>77.5</v>
      </c>
      <c r="G79">
        <v>38.75</v>
      </c>
    </row>
    <row r="80" spans="1:7" ht="25.5">
      <c r="A80" t="s">
        <v>252</v>
      </c>
      <c r="B80" s="1" t="s">
        <v>214</v>
      </c>
      <c r="C80" s="1" t="s">
        <v>253</v>
      </c>
      <c r="D80" t="s">
        <v>251</v>
      </c>
      <c r="E80">
        <v>0.5</v>
      </c>
      <c r="F80">
        <v>500</v>
      </c>
      <c r="G80">
        <v>250</v>
      </c>
    </row>
    <row r="81" spans="1:7" ht="25.5">
      <c r="A81" t="s">
        <v>254</v>
      </c>
      <c r="B81" s="1" t="s">
        <v>255</v>
      </c>
      <c r="C81" s="1" t="s">
        <v>256</v>
      </c>
      <c r="D81" t="s">
        <v>3</v>
      </c>
      <c r="E81">
        <v>13</v>
      </c>
      <c r="F81">
        <v>32.450000000000003</v>
      </c>
      <c r="G81">
        <v>421.85</v>
      </c>
    </row>
    <row r="82" spans="1:7" ht="25.5">
      <c r="A82" t="s">
        <v>257</v>
      </c>
      <c r="B82" s="1" t="s">
        <v>258</v>
      </c>
      <c r="C82" s="1" t="s">
        <v>259</v>
      </c>
      <c r="D82" t="s">
        <v>4</v>
      </c>
      <c r="E82">
        <v>32</v>
      </c>
      <c r="F82">
        <v>21.86</v>
      </c>
      <c r="G82">
        <v>699.52</v>
      </c>
    </row>
    <row r="83" spans="1:7">
      <c r="A83" t="s">
        <v>260</v>
      </c>
      <c r="B83" s="1" t="s">
        <v>261</v>
      </c>
      <c r="C83" s="1" t="s">
        <v>262</v>
      </c>
      <c r="D83" t="s">
        <v>4</v>
      </c>
      <c r="E83" s="2" t="s">
        <v>301</v>
      </c>
      <c r="F83">
        <v>17.57</v>
      </c>
      <c r="G83">
        <v>42.17</v>
      </c>
    </row>
    <row r="84" spans="1:7">
      <c r="A84" t="s">
        <v>263</v>
      </c>
      <c r="B84" s="1" t="s">
        <v>264</v>
      </c>
      <c r="C84" s="1" t="s">
        <v>265</v>
      </c>
      <c r="D84" t="s">
        <v>4</v>
      </c>
      <c r="E84" s="2" t="s">
        <v>302</v>
      </c>
      <c r="F84">
        <v>28.53</v>
      </c>
      <c r="G84">
        <v>136.94</v>
      </c>
    </row>
    <row r="85" spans="1:7">
      <c r="A85" t="s">
        <v>266</v>
      </c>
      <c r="B85" s="1" t="s">
        <v>267</v>
      </c>
      <c r="C85" s="1" t="s">
        <v>268</v>
      </c>
      <c r="D85" t="s">
        <v>5</v>
      </c>
      <c r="E85">
        <v>20</v>
      </c>
      <c r="F85" s="3" t="s">
        <v>303</v>
      </c>
      <c r="G85">
        <v>66.2</v>
      </c>
    </row>
    <row r="86" spans="1:7">
      <c r="A86" t="s">
        <v>269</v>
      </c>
      <c r="B86" s="1" t="s">
        <v>270</v>
      </c>
      <c r="C86" s="1" t="s">
        <v>271</v>
      </c>
      <c r="D86" t="s">
        <v>3</v>
      </c>
      <c r="E86" s="2" t="s">
        <v>304</v>
      </c>
      <c r="F86">
        <v>32.19</v>
      </c>
      <c r="G86">
        <v>206.02</v>
      </c>
    </row>
    <row r="87" spans="1:7">
      <c r="A87" t="s">
        <v>272</v>
      </c>
      <c r="B87" s="1" t="s">
        <v>273</v>
      </c>
      <c r="C87" s="1" t="s">
        <v>274</v>
      </c>
      <c r="D87" t="s">
        <v>3</v>
      </c>
      <c r="E87" s="2" t="s">
        <v>304</v>
      </c>
      <c r="F87" s="3" t="s">
        <v>305</v>
      </c>
      <c r="G87">
        <v>66.819999999999993</v>
      </c>
    </row>
    <row r="88" spans="1:7">
      <c r="A88" t="s">
        <v>275</v>
      </c>
      <c r="C88" s="1" t="s">
        <v>275</v>
      </c>
      <c r="G88">
        <v>5136.21</v>
      </c>
    </row>
    <row r="89" spans="1:7">
      <c r="A89" t="s">
        <v>276</v>
      </c>
      <c r="C89" s="1" t="s">
        <v>276</v>
      </c>
      <c r="G89">
        <v>116039.38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UG w Suszcu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AnetaS</cp:lastModifiedBy>
  <cp:lastPrinted>2017-07-11T08:42:32Z</cp:lastPrinted>
  <dcterms:created xsi:type="dcterms:W3CDTF">2009-03-09T07:58:20Z</dcterms:created>
  <dcterms:modified xsi:type="dcterms:W3CDTF">2017-07-27T06:22:42Z</dcterms:modified>
</cp:coreProperties>
</file>