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15" windowHeight="10125" activeTab="0"/>
  </bookViews>
  <sheets>
    <sheet name="Arkusz1" sheetId="1" r:id="rId1"/>
  </sheets>
  <definedNames>
    <definedName name="_xlnm.Print_Area" localSheetId="0">'Arkusz1'!$A$1:$H$52</definedName>
  </definedNames>
  <calcPr fullCalcOnLoad="1"/>
</workbook>
</file>

<file path=xl/sharedStrings.xml><?xml version="1.0" encoding="utf-8"?>
<sst xmlns="http://schemas.openxmlformats.org/spreadsheetml/2006/main" count="106" uniqueCount="80">
  <si>
    <t>Lp.</t>
  </si>
  <si>
    <t>1</t>
  </si>
  <si>
    <t>Opis</t>
  </si>
  <si>
    <t>m3</t>
  </si>
  <si>
    <t>m2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</si>
  <si>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</si>
  <si>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</si>
  <si>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</si>
  <si>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</si>
  <si>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</si>
  <si>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</si>
  <si>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</si>
  <si>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</si>
  <si>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</si>
  <si>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</si>
  <si>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</si>
  <si>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</si>
  <si>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</si>
  <si>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</si>
  <si>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</si>
  <si>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</si>
  <si>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</si>
  <si>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</si>
  <si>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</si>
  <si>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</si>
  <si>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</si>
  <si>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ZAŁĄCZNIK NR 1.A</t>
  </si>
  <si>
    <t>kpl.</t>
  </si>
  <si>
    <t>t</t>
  </si>
  <si>
    <t xml:space="preserve"> kalk. własna</t>
  </si>
  <si>
    <t>KNNR 1 0305-02</t>
  </si>
  <si>
    <t>Wykopy liniowe lub jamiste o głębokości do 1,5 m ze skarpami o szer. dna do 1,5 m w gruncie kat. III</t>
  </si>
  <si>
    <t xml:space="preserve">KNR 4-01 0108-06 0108-08 </t>
  </si>
  <si>
    <t>Wywóz ziemi samochodami samowyładowczymi na odległość 20 km grunt.kat. III</t>
  </si>
  <si>
    <t xml:space="preserve"> kalk. własna Uproszczona</t>
  </si>
  <si>
    <t>Utylizacja - składowanie ziemi.</t>
  </si>
  <si>
    <t>KNNR 2 1201-01</t>
  </si>
  <si>
    <t>Podkłady betonowe pod podłogi i posadzki - na gruncie  Beton zwykły C12/15 (B-15)</t>
  </si>
  <si>
    <t>KNNR 2 0603-01</t>
  </si>
  <si>
    <t>Izolacje z papy asfaltowej układane na sucho jednowarstwowo</t>
  </si>
  <si>
    <t xml:space="preserve">KNNR 2 0101-02 z.sz. 5.5. </t>
  </si>
  <si>
    <t>Deskowanie tradycyjne stóp i płyt fundamentowych betonowych lub żelbetowych - objętość nieprzekraczająca 1 m3 w jednym miejscu</t>
  </si>
  <si>
    <t>KNNR 2 0104-04</t>
  </si>
  <si>
    <t>Zbrojenie konstrukcji monolitycznych prętami stalowymi okrągłymi żebrowanymi o śr. do 14 mm</t>
  </si>
  <si>
    <t xml:space="preserve">KNNR 2 0107-02 z.sz. 5.5. </t>
  </si>
  <si>
    <t>Betonowanie stóp fundamentowych zbrojonych w deskowaniu tradycyjnym - objętość nieprzekraczająca 1 m3 w jednym miejscu  Beton zwykły C20/25 (B-25)</t>
  </si>
  <si>
    <t>KNR 0-41 0102-01 analogia</t>
  </si>
  <si>
    <t>Przygotowanie powierzchni pionowych nieotynkowanych pod uszczelnienia gruntowanie ręcznie</t>
  </si>
  <si>
    <t>KNNR 1 0318-01</t>
  </si>
  <si>
    <t>KNNR 7 0206-03 analogia</t>
  </si>
  <si>
    <t>Ręczne rozebranie nawierzchni chodników z betonu o grubości 15 cm</t>
  </si>
  <si>
    <t>KNNR 6 0806-02</t>
  </si>
  <si>
    <t>Rozebranie krawężników betonowych na podsypce cementowo-piaskowej</t>
  </si>
  <si>
    <t>KNNR 5 0701-05</t>
  </si>
  <si>
    <t>Kopanie rowów dla kabli w sposób mechaniczny w gruncie kat. III-IV</t>
  </si>
  <si>
    <t>KNNR 5 0706-01</t>
  </si>
  <si>
    <t>Nasypanie warstwy piasku na dnie rowu kablowego o szerokości do 0,4 m</t>
  </si>
  <si>
    <t>KNNR 5 0707-03</t>
  </si>
  <si>
    <t>Układanie kabli o masie do 2.0 kg/m w rowach kablowych ręcznie  Uwaga:  Tylko robocizna i sprzęt - kabel uwzględniono w poz. 1.</t>
  </si>
  <si>
    <t>KNNR 5 0705-01</t>
  </si>
  <si>
    <t>Ułożenie rur osłonowych z PCW o śr.do 140 mm</t>
  </si>
  <si>
    <t>KNNR 5 0702-05</t>
  </si>
  <si>
    <t>Zasypywanie rowów dla kabli wykonanych mechanicznie w gruncie kat. III-IV</t>
  </si>
  <si>
    <t>KNNR 6 0403-04</t>
  </si>
  <si>
    <t>KNNR 5 0720-10</t>
  </si>
  <si>
    <t>ELEMENTY INSTALACJI FOTOWOLTAICZNEJ</t>
  </si>
  <si>
    <t>FUNDAMENTY</t>
  </si>
  <si>
    <t>TRASY KABLOWE</t>
  </si>
  <si>
    <t>FORMULARZ PRZEDMIARU ROBÓT - „Budowa instalacji fotowoltaicznej na potrzeby zasilania budynku Urzędu Gminy Suszec”</t>
  </si>
  <si>
    <t>KNNR 5 0719-03 analogia</t>
  </si>
  <si>
    <t>Dostawa i montaż elementów instalacji fotowoltaicznej wraz z podkonstrukcją - wg. dokumentacji projektowej. Zawiera w szczególności:
-Moduły fotowoltaiczne -Szt. 66
-Podkonstrukcja do mocowania modułów -kpl 1
-Inwertery -kpl 1
-Okablowanie AC -mb 180
-Okablowanie DC -mb 353
-Okablowanie inne -mb 90
-Trasy kablowe -mb 50
-Rozdzilenice -kpl 3
-Zabezpiecz. przed wypływem do sieci- kpl 1
-Elementy uzupełniające pozwalające na montaż i sprawne działanie instalacji</t>
  </si>
  <si>
    <t>KNR 2-02 0603-09 analogia</t>
  </si>
  <si>
    <t>KNR 2-02 0603-10 analogia</t>
  </si>
  <si>
    <t>Izolacje przeciwwilgociowe powłokowe bitumiczne pionowe-wykonywane na zimno z roztworu asfaltowego-pierwsza warstwa</t>
  </si>
  <si>
    <t>Izolacje przeciwwilgociowe powłokowe bitumiczne pionowe-wykonywane na zimno z roztworu asfaltowego-druga i następna warstwa</t>
  </si>
  <si>
    <t>Krawężniki betonowe wystające o wymiarach 20x30 cm z wykonaniem ław betonowych na podsypce cementowo-piaskowej, materiał do zabudowania z rozbiórki</t>
  </si>
  <si>
    <t>Nawierzchnie po robotach kablowych na chodnikach, wjazdach, placach z betonowej kostki brukowej o grubości 8 cm na podsypce piaskowej, materiał do zabudowania z rozbiórki</t>
  </si>
  <si>
    <t>Wykonanie konstrukcji stalowej pod montaż paneli fotowoltaicznych z profili walcowanych zabezpieczonych antykorozyknie dla kategorii korozyjności atmosfery C3.</t>
  </si>
  <si>
    <t>Zasypywanie wykopów o ścianach pionowych o szerokości 0.8-2.5 m i głęb.do 1.5 m w gr.kat. I-III-ziemia z wykopu</t>
  </si>
  <si>
    <t>System Zarządzania Energią wg dokumentacji projektowej:
-wizualizacja stanu inwertera w systemie fotowoltaicznym,
-wizualizacja uzysków energetycznych,
-diagnostyka awarii  inwertera w systemie fotowoltaicznym,
-dostęp przez strony WWW do interfejsu dla wielu operatorów jednocześnie,
-dostęp anonimowy bez konieczności podawania hasła, w celu wizualizacji uzysku na ogólnie dostępnej stronie - np. prezentacja zaoszczędzonego CO2,
W cenie ewwentualne opłaty za korzystanie z systemu przez okres min.3 lat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</si>
</sst>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center" vertical="center" wrapText="1"/>
      <protection/>
    </xf>
    <xf numFmtId="4" fontId="5" fillId="0" borderId="10" xfId="51" applyNumberFormat="1" applyFont="1" applyFill="1" applyBorder="1" applyAlignment="1" applyProtection="1">
      <alignment horizontal="center" vertical="center"/>
      <protection/>
    </xf>
    <xf numFmtId="4" fontId="5" fillId="0" borderId="10" xfId="51" applyNumberFormat="1" applyFont="1" applyFill="1" applyBorder="1" applyAlignment="1" applyProtection="1">
      <alignment horizontal="center" vertical="center" wrapText="1"/>
      <protection/>
    </xf>
    <xf numFmtId="1" fontId="5" fillId="0" borderId="10" xfId="51" applyNumberFormat="1" applyFont="1" applyFill="1" applyBorder="1" applyAlignment="1" applyProtection="1">
      <alignment horizontal="center" vertical="center"/>
      <protection/>
    </xf>
    <xf numFmtId="3" fontId="5" fillId="0" borderId="10" xfId="51" applyNumberFormat="1" applyFont="1" applyFill="1" applyBorder="1" applyAlignment="1" applyProtection="1">
      <alignment horizontal="center" vertical="center"/>
      <protection/>
    </xf>
    <xf numFmtId="0" fontId="5" fillId="33" borderId="11" xfId="51" applyNumberFormat="1" applyFont="1" applyFill="1" applyBorder="1" applyAlignment="1" applyProtection="1">
      <alignment horizontal="center" vertical="center"/>
      <protection/>
    </xf>
    <xf numFmtId="0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51" applyNumberFormat="1" applyFont="1" applyFill="1" applyBorder="1" applyAlignment="1" applyProtection="1">
      <alignment horizontal="left" vertical="center" wrapText="1"/>
      <protection/>
    </xf>
    <xf numFmtId="4" fontId="6" fillId="0" borderId="10" xfId="51" applyNumberFormat="1" applyFont="1" applyFill="1" applyBorder="1" applyAlignment="1" applyProtection="1">
      <alignment horizontal="center" vertical="center"/>
      <protection/>
    </xf>
    <xf numFmtId="3" fontId="6" fillId="0" borderId="10" xfId="51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0" fontId="8" fillId="35" borderId="14" xfId="0" applyNumberFormat="1" applyFont="1" applyFill="1" applyBorder="1" applyAlignment="1">
      <alignment horizontal="right" wrapText="1"/>
    </xf>
    <xf numFmtId="0" fontId="10" fillId="35" borderId="15" xfId="0" applyNumberFormat="1" applyFont="1" applyFill="1" applyBorder="1" applyAlignment="1">
      <alignment wrapText="1"/>
    </xf>
    <xf numFmtId="4" fontId="10" fillId="35" borderId="14" xfId="0" applyNumberFormat="1" applyFont="1" applyFill="1" applyBorder="1" applyAlignment="1">
      <alignment horizontal="left" wrapText="1"/>
    </xf>
    <xf numFmtId="4" fontId="10" fillId="35" borderId="14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horizontal="right" wrapText="1"/>
    </xf>
    <xf numFmtId="0" fontId="10" fillId="35" borderId="0" xfId="0" applyNumberFormat="1" applyFont="1" applyFill="1" applyBorder="1" applyAlignment="1">
      <alignment wrapText="1"/>
    </xf>
    <xf numFmtId="4" fontId="10" fillId="35" borderId="0" xfId="0" applyNumberFormat="1" applyFont="1" applyFill="1" applyBorder="1" applyAlignment="1">
      <alignment vertical="center" wrapText="1"/>
    </xf>
    <xf numFmtId="4" fontId="10" fillId="35" borderId="0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horizontal="right" wrapText="1"/>
    </xf>
    <xf numFmtId="0" fontId="10" fillId="35" borderId="19" xfId="0" applyNumberFormat="1" applyFont="1" applyFill="1" applyBorder="1" applyAlignment="1">
      <alignment wrapText="1"/>
    </xf>
    <xf numFmtId="0" fontId="10" fillId="35" borderId="20" xfId="0" applyNumberFormat="1" applyFont="1" applyFill="1" applyBorder="1" applyAlignment="1">
      <alignment horizontal="center" vertical="center" wrapText="1"/>
    </xf>
    <xf numFmtId="0" fontId="10" fillId="35" borderId="21" xfId="0" applyNumberFormat="1" applyFont="1" applyFill="1" applyBorder="1" applyAlignment="1">
      <alignment horizontal="center" vertical="center" wrapText="1"/>
    </xf>
    <xf numFmtId="0" fontId="10" fillId="35" borderId="21" xfId="0" applyNumberFormat="1" applyFont="1" applyFill="1" applyBorder="1" applyAlignment="1">
      <alignment horizontal="right" vertical="center" wrapText="1"/>
    </xf>
    <xf numFmtId="0" fontId="10" fillId="35" borderId="21" xfId="0" applyNumberFormat="1" applyFont="1" applyFill="1" applyBorder="1" applyAlignment="1">
      <alignment vertical="center" wrapText="1"/>
    </xf>
    <xf numFmtId="4" fontId="10" fillId="35" borderId="21" xfId="0" applyNumberFormat="1" applyFont="1" applyFill="1" applyBorder="1" applyAlignment="1">
      <alignment vertical="center" wrapText="1"/>
    </xf>
    <xf numFmtId="4" fontId="10" fillId="35" borderId="21" xfId="0" applyNumberFormat="1" applyFont="1" applyFill="1" applyBorder="1" applyAlignment="1">
      <alignment horizontal="center" vertical="center" wrapText="1"/>
    </xf>
    <xf numFmtId="0" fontId="10" fillId="35" borderId="22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" fillId="33" borderId="23" xfId="51" applyNumberFormat="1" applyFont="1" applyFill="1" applyBorder="1" applyAlignment="1" applyProtection="1">
      <alignment horizontal="left" vertical="center" wrapText="1"/>
      <protection/>
    </xf>
    <xf numFmtId="0" fontId="5" fillId="33" borderId="24" xfId="51" applyNumberFormat="1" applyFont="1" applyFill="1" applyBorder="1" applyAlignment="1" applyProtection="1">
      <alignment horizontal="left" vertical="center" wrapText="1"/>
      <protection/>
    </xf>
    <xf numFmtId="0" fontId="4" fillId="33" borderId="12" xfId="51" applyNumberFormat="1" applyFont="1" applyFill="1" applyBorder="1" applyAlignment="1" applyProtection="1">
      <alignment horizontal="left" vertical="center" wrapText="1"/>
      <protection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51" applyNumberFormat="1" applyFont="1" applyFill="1" applyBorder="1" applyAlignment="1" applyProtection="1">
      <alignment horizontal="center" vertical="center" wrapText="1"/>
      <protection/>
    </xf>
    <xf numFmtId="0" fontId="4" fillId="0" borderId="0" xfId="51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10" fillId="35" borderId="0" xfId="0" applyNumberFormat="1" applyFont="1" applyFill="1" applyBorder="1" applyAlignment="1">
      <alignment horizontal="left" wrapText="1"/>
    </xf>
    <xf numFmtId="0" fontId="10" fillId="35" borderId="18" xfId="0" applyNumberFormat="1" applyFont="1" applyFill="1" applyBorder="1" applyAlignment="1">
      <alignment horizontal="left" wrapText="1"/>
    </xf>
    <xf numFmtId="0" fontId="9" fillId="0" borderId="25" xfId="0" applyNumberFormat="1" applyFont="1" applyBorder="1" applyAlignment="1">
      <alignment horizontal="right" vertical="center" wrapText="1"/>
    </xf>
    <xf numFmtId="0" fontId="9" fillId="0" borderId="2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0" fillId="0" borderId="19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130" zoomScaleNormal="130" zoomScaleSheetLayoutView="130" zoomScalePageLayoutView="0" workbookViewId="0" topLeftCell="A1">
      <selection activeCell="M6" sqref="M6"/>
    </sheetView>
  </sheetViews>
  <sheetFormatPr defaultColWidth="9.140625" defaultRowHeight="12.75"/>
  <cols>
    <col min="1" max="1" width="5.28125" style="1" customWidth="1"/>
    <col min="2" max="2" width="13.421875" style="1" customWidth="1"/>
    <col min="3" max="3" width="36.00390625" style="1" customWidth="1"/>
    <col min="4" max="4" width="4.7109375" style="1" customWidth="1"/>
    <col min="5" max="5" width="8.7109375" style="2" customWidth="1"/>
    <col min="6" max="6" width="10.140625" style="2" customWidth="1"/>
    <col min="7" max="7" width="8.28125" style="1" customWidth="1"/>
    <col min="8" max="8" width="11.140625" style="1" customWidth="1"/>
    <col min="9" max="9" width="9.140625" style="1" customWidth="1"/>
    <col min="10" max="10" width="10.140625" style="1" bestFit="1" customWidth="1"/>
    <col min="11" max="12" width="9.140625" style="1" customWidth="1"/>
    <col min="13" max="13" width="3.140625" style="1" customWidth="1"/>
    <col min="14" max="16384" width="9.140625" style="1" customWidth="1"/>
  </cols>
  <sheetData>
    <row r="1" ht="21.75" customHeight="1">
      <c r="G1" s="3" t="s">
        <v>26</v>
      </c>
    </row>
    <row r="2" spans="1:8" ht="39.75" customHeight="1">
      <c r="A2" s="68" t="s">
        <v>68</v>
      </c>
      <c r="B2" s="69"/>
      <c r="C2" s="69"/>
      <c r="D2" s="69"/>
      <c r="E2" s="69"/>
      <c r="F2" s="69"/>
      <c r="G2" s="69"/>
      <c r="H2" s="69"/>
    </row>
    <row r="3" spans="1:8" ht="31.5">
      <c r="A3" s="4" t="s">
        <v>0</v>
      </c>
      <c r="B3" s="5" t="s">
        <v>21</v>
      </c>
      <c r="C3" s="4" t="s">
        <v>2</v>
      </c>
      <c r="D3" s="5" t="s">
        <v>22</v>
      </c>
      <c r="E3" s="6" t="s">
        <v>23</v>
      </c>
      <c r="F3" s="7" t="s">
        <v>24</v>
      </c>
      <c r="G3" s="5" t="s">
        <v>20</v>
      </c>
      <c r="H3" s="5" t="s">
        <v>25</v>
      </c>
    </row>
    <row r="4" spans="1:8" ht="11.25" customHeight="1">
      <c r="A4" s="4">
        <v>1</v>
      </c>
      <c r="B4" s="4">
        <v>2</v>
      </c>
      <c r="C4" s="4">
        <v>3</v>
      </c>
      <c r="D4" s="4">
        <v>4</v>
      </c>
      <c r="E4" s="8">
        <v>5</v>
      </c>
      <c r="F4" s="9">
        <v>6</v>
      </c>
      <c r="G4" s="4">
        <v>7</v>
      </c>
      <c r="H4" s="4">
        <v>8</v>
      </c>
    </row>
    <row r="5" spans="1:8" ht="12.75" customHeight="1">
      <c r="A5" s="10" t="s">
        <v>1</v>
      </c>
      <c r="B5" s="59" t="s">
        <v>65</v>
      </c>
      <c r="C5" s="60"/>
      <c r="D5" s="60"/>
      <c r="E5" s="60"/>
      <c r="F5" s="60"/>
      <c r="G5" s="60"/>
      <c r="H5" s="61"/>
    </row>
    <row r="6" spans="1:8" ht="158.25" customHeight="1">
      <c r="A6" s="11">
        <v>1</v>
      </c>
      <c r="B6" s="11" t="s">
        <v>29</v>
      </c>
      <c r="C6" s="12" t="s">
        <v>70</v>
      </c>
      <c r="D6" s="11" t="s">
        <v>27</v>
      </c>
      <c r="E6" s="13">
        <v>1</v>
      </c>
      <c r="F6" s="13"/>
      <c r="G6" s="14">
        <v>1</v>
      </c>
      <c r="H6" s="15">
        <f>ROUND($E6*F6*G6,2)</f>
        <v>0</v>
      </c>
    </row>
    <row r="7" spans="1:9" ht="114.75" customHeight="1">
      <c r="A7" s="11">
        <v>2</v>
      </c>
      <c r="B7" s="11" t="s">
        <v>29</v>
      </c>
      <c r="C7" s="12" t="s">
        <v>79</v>
      </c>
      <c r="D7" s="11" t="s">
        <v>27</v>
      </c>
      <c r="E7" s="13">
        <v>1</v>
      </c>
      <c r="F7" s="13"/>
      <c r="G7" s="14">
        <v>1</v>
      </c>
      <c r="H7" s="15">
        <f>ROUND($E7*F7*G7,2)</f>
        <v>0</v>
      </c>
      <c r="I7" s="89"/>
    </row>
    <row r="8" spans="1:8" ht="12.75" customHeight="1">
      <c r="A8" s="62"/>
      <c r="B8" s="63"/>
      <c r="C8" s="63"/>
      <c r="D8" s="63"/>
      <c r="E8" s="63"/>
      <c r="F8" s="64"/>
      <c r="G8" s="16"/>
      <c r="H8" s="17">
        <f>SUM(H6:H7)</f>
        <v>0</v>
      </c>
    </row>
    <row r="9" spans="1:8" ht="12.75" customHeight="1">
      <c r="A9" s="10">
        <v>2</v>
      </c>
      <c r="B9" s="59" t="s">
        <v>66</v>
      </c>
      <c r="C9" s="60"/>
      <c r="D9" s="60"/>
      <c r="E9" s="60"/>
      <c r="F9" s="60"/>
      <c r="G9" s="60"/>
      <c r="H9" s="61"/>
    </row>
    <row r="10" spans="1:8" ht="21.75" customHeight="1">
      <c r="A10" s="11">
        <v>3</v>
      </c>
      <c r="B10" s="11" t="s">
        <v>30</v>
      </c>
      <c r="C10" s="12" t="s">
        <v>31</v>
      </c>
      <c r="D10" s="11" t="s">
        <v>3</v>
      </c>
      <c r="E10" s="13">
        <v>58.56</v>
      </c>
      <c r="F10" s="13"/>
      <c r="G10" s="14">
        <v>1</v>
      </c>
      <c r="H10" s="15">
        <f aca="true" t="shared" si="0" ref="H10:H22">ROUND($E10*F10*G10,2)</f>
        <v>0</v>
      </c>
    </row>
    <row r="11" spans="1:8" ht="25.5" customHeight="1">
      <c r="A11" s="11">
        <v>4</v>
      </c>
      <c r="B11" s="11" t="s">
        <v>32</v>
      </c>
      <c r="C11" s="12" t="s">
        <v>33</v>
      </c>
      <c r="D11" s="11" t="s">
        <v>3</v>
      </c>
      <c r="E11" s="13">
        <v>20.92</v>
      </c>
      <c r="F11" s="13"/>
      <c r="G11" s="14">
        <v>1</v>
      </c>
      <c r="H11" s="15">
        <f t="shared" si="0"/>
        <v>0</v>
      </c>
    </row>
    <row r="12" spans="1:8" ht="24.75" customHeight="1">
      <c r="A12" s="11">
        <v>5</v>
      </c>
      <c r="B12" s="11" t="s">
        <v>34</v>
      </c>
      <c r="C12" s="12" t="s">
        <v>35</v>
      </c>
      <c r="D12" s="11" t="s">
        <v>28</v>
      </c>
      <c r="E12" s="13">
        <v>23.91</v>
      </c>
      <c r="F12" s="13"/>
      <c r="G12" s="14">
        <v>1</v>
      </c>
      <c r="H12" s="15">
        <f t="shared" si="0"/>
        <v>0</v>
      </c>
    </row>
    <row r="13" spans="1:8" ht="21.75" customHeight="1">
      <c r="A13" s="11">
        <v>6</v>
      </c>
      <c r="B13" s="11" t="s">
        <v>36</v>
      </c>
      <c r="C13" s="12" t="s">
        <v>37</v>
      </c>
      <c r="D13" s="11" t="s">
        <v>3</v>
      </c>
      <c r="E13" s="13">
        <v>2.82</v>
      </c>
      <c r="F13" s="13"/>
      <c r="G13" s="14">
        <v>1</v>
      </c>
      <c r="H13" s="15">
        <f t="shared" si="0"/>
        <v>0</v>
      </c>
    </row>
    <row r="14" spans="1:8" ht="19.5" customHeight="1">
      <c r="A14" s="11">
        <v>7</v>
      </c>
      <c r="B14" s="11" t="s">
        <v>38</v>
      </c>
      <c r="C14" s="12" t="s">
        <v>39</v>
      </c>
      <c r="D14" s="11" t="s">
        <v>4</v>
      </c>
      <c r="E14" s="13">
        <v>28.16</v>
      </c>
      <c r="F14" s="13"/>
      <c r="G14" s="14">
        <v>1</v>
      </c>
      <c r="H14" s="15">
        <f t="shared" si="0"/>
        <v>0</v>
      </c>
    </row>
    <row r="15" spans="1:8" ht="35.25" customHeight="1">
      <c r="A15" s="11">
        <v>8</v>
      </c>
      <c r="B15" s="11" t="s">
        <v>40</v>
      </c>
      <c r="C15" s="12" t="s">
        <v>41</v>
      </c>
      <c r="D15" s="11" t="s">
        <v>4</v>
      </c>
      <c r="E15" s="13">
        <v>95.48</v>
      </c>
      <c r="F15" s="13"/>
      <c r="G15" s="14">
        <v>1</v>
      </c>
      <c r="H15" s="15">
        <f t="shared" si="0"/>
        <v>0</v>
      </c>
    </row>
    <row r="16" spans="1:8" ht="24.75" customHeight="1">
      <c r="A16" s="11">
        <v>9</v>
      </c>
      <c r="B16" s="11" t="s">
        <v>42</v>
      </c>
      <c r="C16" s="12" t="s">
        <v>43</v>
      </c>
      <c r="D16" s="11" t="s">
        <v>28</v>
      </c>
      <c r="E16" s="13">
        <v>0.44</v>
      </c>
      <c r="F16" s="13"/>
      <c r="G16" s="14">
        <v>1</v>
      </c>
      <c r="H16" s="15">
        <f t="shared" si="0"/>
        <v>0</v>
      </c>
    </row>
    <row r="17" spans="1:8" ht="33.75" customHeight="1">
      <c r="A17" s="11">
        <v>10</v>
      </c>
      <c r="B17" s="11" t="s">
        <v>44</v>
      </c>
      <c r="C17" s="12" t="s">
        <v>45</v>
      </c>
      <c r="D17" s="11" t="s">
        <v>3</v>
      </c>
      <c r="E17" s="13">
        <v>12.13</v>
      </c>
      <c r="F17" s="13"/>
      <c r="G17" s="14">
        <v>1</v>
      </c>
      <c r="H17" s="15">
        <f t="shared" si="0"/>
        <v>0</v>
      </c>
    </row>
    <row r="18" spans="1:8" ht="21.75" customHeight="1">
      <c r="A18" s="11">
        <v>11</v>
      </c>
      <c r="B18" s="11" t="s">
        <v>46</v>
      </c>
      <c r="C18" s="12" t="s">
        <v>47</v>
      </c>
      <c r="D18" s="11" t="s">
        <v>4</v>
      </c>
      <c r="E18" s="13">
        <v>95.48</v>
      </c>
      <c r="F18" s="13"/>
      <c r="G18" s="14">
        <v>1</v>
      </c>
      <c r="H18" s="15">
        <f t="shared" si="0"/>
        <v>0</v>
      </c>
    </row>
    <row r="19" spans="1:9" ht="28.5" customHeight="1">
      <c r="A19" s="11">
        <v>12</v>
      </c>
      <c r="B19" s="11" t="s">
        <v>71</v>
      </c>
      <c r="C19" s="12" t="s">
        <v>73</v>
      </c>
      <c r="D19" s="11" t="s">
        <v>4</v>
      </c>
      <c r="E19" s="13">
        <v>95.48</v>
      </c>
      <c r="F19" s="13"/>
      <c r="G19" s="14">
        <v>1</v>
      </c>
      <c r="H19" s="15">
        <f t="shared" si="0"/>
        <v>0</v>
      </c>
      <c r="I19" s="18"/>
    </row>
    <row r="20" spans="1:9" ht="33.75" customHeight="1">
      <c r="A20" s="11">
        <v>13</v>
      </c>
      <c r="B20" s="11" t="s">
        <v>72</v>
      </c>
      <c r="C20" s="12" t="s">
        <v>74</v>
      </c>
      <c r="D20" s="11" t="s">
        <v>4</v>
      </c>
      <c r="E20" s="13">
        <v>95.48</v>
      </c>
      <c r="F20" s="13"/>
      <c r="G20" s="14">
        <v>1</v>
      </c>
      <c r="H20" s="15">
        <f t="shared" si="0"/>
        <v>0</v>
      </c>
      <c r="I20" s="18"/>
    </row>
    <row r="21" spans="1:8" ht="22.5" customHeight="1">
      <c r="A21" s="11">
        <v>14</v>
      </c>
      <c r="B21" s="11" t="s">
        <v>48</v>
      </c>
      <c r="C21" s="12" t="s">
        <v>78</v>
      </c>
      <c r="D21" s="11" t="s">
        <v>3</v>
      </c>
      <c r="E21" s="13">
        <v>43.62</v>
      </c>
      <c r="F21" s="13"/>
      <c r="G21" s="14">
        <v>1</v>
      </c>
      <c r="H21" s="15">
        <f t="shared" si="0"/>
        <v>0</v>
      </c>
    </row>
    <row r="22" spans="1:8" ht="35.25" customHeight="1">
      <c r="A22" s="11">
        <v>15</v>
      </c>
      <c r="B22" s="11" t="s">
        <v>49</v>
      </c>
      <c r="C22" s="12" t="s">
        <v>77</v>
      </c>
      <c r="D22" s="11" t="s">
        <v>28</v>
      </c>
      <c r="E22" s="13">
        <v>2.08</v>
      </c>
      <c r="F22" s="13"/>
      <c r="G22" s="14">
        <v>1</v>
      </c>
      <c r="H22" s="15">
        <f t="shared" si="0"/>
        <v>0</v>
      </c>
    </row>
    <row r="23" spans="1:8" ht="12.75" customHeight="1">
      <c r="A23" s="62"/>
      <c r="B23" s="63"/>
      <c r="C23" s="63"/>
      <c r="D23" s="63"/>
      <c r="E23" s="63"/>
      <c r="F23" s="64"/>
      <c r="G23" s="16"/>
      <c r="H23" s="17">
        <f>SUM(H10:H22)</f>
        <v>0</v>
      </c>
    </row>
    <row r="24" spans="1:8" ht="12.75">
      <c r="A24" s="19">
        <v>3</v>
      </c>
      <c r="B24" s="73" t="s">
        <v>67</v>
      </c>
      <c r="C24" s="74"/>
      <c r="D24" s="74"/>
      <c r="E24" s="74"/>
      <c r="F24" s="74"/>
      <c r="G24" s="74"/>
      <c r="H24" s="75"/>
    </row>
    <row r="25" spans="1:9" ht="24.75" customHeight="1">
      <c r="A25" s="11">
        <v>16</v>
      </c>
      <c r="B25" s="11" t="s">
        <v>69</v>
      </c>
      <c r="C25" s="12" t="s">
        <v>50</v>
      </c>
      <c r="D25" s="11" t="s">
        <v>4</v>
      </c>
      <c r="E25" s="13">
        <v>9.4</v>
      </c>
      <c r="F25" s="13"/>
      <c r="G25" s="14">
        <v>1</v>
      </c>
      <c r="H25" s="15">
        <f aca="true" t="shared" si="1" ref="H25:H35">ROUND($E25*F25*G25,2)</f>
        <v>0</v>
      </c>
      <c r="I25" s="18"/>
    </row>
    <row r="26" spans="1:9" ht="24" customHeight="1">
      <c r="A26" s="11">
        <v>17</v>
      </c>
      <c r="B26" s="11" t="s">
        <v>51</v>
      </c>
      <c r="C26" s="12" t="s">
        <v>52</v>
      </c>
      <c r="D26" s="11" t="s">
        <v>5</v>
      </c>
      <c r="E26" s="13">
        <v>11</v>
      </c>
      <c r="F26" s="13"/>
      <c r="G26" s="14">
        <v>1</v>
      </c>
      <c r="H26" s="15">
        <f t="shared" si="1"/>
        <v>0</v>
      </c>
      <c r="I26" s="18"/>
    </row>
    <row r="27" spans="1:8" ht="25.5" customHeight="1">
      <c r="A27" s="11">
        <v>18</v>
      </c>
      <c r="B27" s="11" t="s">
        <v>53</v>
      </c>
      <c r="C27" s="12" t="s">
        <v>54</v>
      </c>
      <c r="D27" s="11" t="s">
        <v>3</v>
      </c>
      <c r="E27" s="13">
        <v>25.81</v>
      </c>
      <c r="F27" s="13"/>
      <c r="G27" s="14">
        <v>1</v>
      </c>
      <c r="H27" s="15">
        <f t="shared" si="1"/>
        <v>0</v>
      </c>
    </row>
    <row r="28" spans="1:8" ht="24.75" customHeight="1">
      <c r="A28" s="11">
        <v>19</v>
      </c>
      <c r="B28" s="11" t="s">
        <v>55</v>
      </c>
      <c r="C28" s="12" t="s">
        <v>56</v>
      </c>
      <c r="D28" s="11" t="s">
        <v>5</v>
      </c>
      <c r="E28" s="13">
        <v>80.64</v>
      </c>
      <c r="F28" s="13"/>
      <c r="G28" s="14">
        <v>1</v>
      </c>
      <c r="H28" s="15">
        <f t="shared" si="1"/>
        <v>0</v>
      </c>
    </row>
    <row r="29" spans="1:8" ht="21.75" customHeight="1">
      <c r="A29" s="11">
        <v>20</v>
      </c>
      <c r="B29" s="11" t="s">
        <v>57</v>
      </c>
      <c r="C29" s="12" t="s">
        <v>58</v>
      </c>
      <c r="D29" s="11" t="s">
        <v>5</v>
      </c>
      <c r="E29" s="13">
        <v>80.64</v>
      </c>
      <c r="F29" s="13"/>
      <c r="G29" s="14">
        <v>1</v>
      </c>
      <c r="H29" s="15">
        <f t="shared" si="1"/>
        <v>0</v>
      </c>
    </row>
    <row r="30" spans="1:8" ht="19.5" customHeight="1">
      <c r="A30" s="11">
        <v>21</v>
      </c>
      <c r="B30" s="11" t="s">
        <v>59</v>
      </c>
      <c r="C30" s="12" t="s">
        <v>60</v>
      </c>
      <c r="D30" s="11" t="s">
        <v>5</v>
      </c>
      <c r="E30" s="13">
        <v>23.4</v>
      </c>
      <c r="F30" s="13"/>
      <c r="G30" s="14">
        <v>1</v>
      </c>
      <c r="H30" s="15">
        <f t="shared" si="1"/>
        <v>0</v>
      </c>
    </row>
    <row r="31" spans="1:8" ht="27" customHeight="1">
      <c r="A31" s="11">
        <v>22</v>
      </c>
      <c r="B31" s="11" t="s">
        <v>61</v>
      </c>
      <c r="C31" s="12" t="s">
        <v>62</v>
      </c>
      <c r="D31" s="11" t="s">
        <v>3</v>
      </c>
      <c r="E31" s="13">
        <v>22.58</v>
      </c>
      <c r="F31" s="13"/>
      <c r="G31" s="14">
        <v>1</v>
      </c>
      <c r="H31" s="15">
        <f t="shared" si="1"/>
        <v>0</v>
      </c>
    </row>
    <row r="32" spans="1:8" ht="24.75" customHeight="1">
      <c r="A32" s="11">
        <v>23</v>
      </c>
      <c r="B32" s="11" t="s">
        <v>32</v>
      </c>
      <c r="C32" s="12" t="s">
        <v>33</v>
      </c>
      <c r="D32" s="11" t="s">
        <v>3</v>
      </c>
      <c r="E32" s="13">
        <v>4.52</v>
      </c>
      <c r="F32" s="13"/>
      <c r="G32" s="14">
        <v>1</v>
      </c>
      <c r="H32" s="15">
        <f t="shared" si="1"/>
        <v>0</v>
      </c>
    </row>
    <row r="33" spans="1:8" ht="22.5" customHeight="1">
      <c r="A33" s="11">
        <v>24</v>
      </c>
      <c r="B33" s="11" t="s">
        <v>34</v>
      </c>
      <c r="C33" s="12" t="s">
        <v>35</v>
      </c>
      <c r="D33" s="11" t="s">
        <v>28</v>
      </c>
      <c r="E33" s="13">
        <v>5.16</v>
      </c>
      <c r="F33" s="13"/>
      <c r="G33" s="14">
        <v>1</v>
      </c>
      <c r="H33" s="15">
        <f t="shared" si="1"/>
        <v>0</v>
      </c>
    </row>
    <row r="34" spans="1:8" ht="36" customHeight="1">
      <c r="A34" s="11">
        <v>25</v>
      </c>
      <c r="B34" s="11" t="s">
        <v>63</v>
      </c>
      <c r="C34" s="12" t="s">
        <v>75</v>
      </c>
      <c r="D34" s="11" t="s">
        <v>5</v>
      </c>
      <c r="E34" s="13">
        <v>11</v>
      </c>
      <c r="F34" s="13"/>
      <c r="G34" s="14">
        <v>1</v>
      </c>
      <c r="H34" s="15">
        <f t="shared" si="1"/>
        <v>0</v>
      </c>
    </row>
    <row r="35" spans="1:9" ht="37.5" customHeight="1">
      <c r="A35" s="11">
        <v>26</v>
      </c>
      <c r="B35" s="11" t="s">
        <v>64</v>
      </c>
      <c r="C35" s="12" t="s">
        <v>76</v>
      </c>
      <c r="D35" s="11" t="s">
        <v>4</v>
      </c>
      <c r="E35" s="13">
        <v>9.4</v>
      </c>
      <c r="F35" s="13"/>
      <c r="G35" s="14">
        <v>1</v>
      </c>
      <c r="H35" s="15">
        <f t="shared" si="1"/>
        <v>0</v>
      </c>
      <c r="I35" s="18"/>
    </row>
    <row r="36" spans="1:8" ht="13.5" customHeight="1">
      <c r="A36" s="62"/>
      <c r="B36" s="63"/>
      <c r="C36" s="63"/>
      <c r="D36" s="63"/>
      <c r="E36" s="63"/>
      <c r="F36" s="64"/>
      <c r="G36" s="16"/>
      <c r="H36" s="17">
        <f>SUM(H25:H35)</f>
        <v>0</v>
      </c>
    </row>
    <row r="37" spans="1:8" ht="12.75">
      <c r="A37" s="70" t="s">
        <v>6</v>
      </c>
      <c r="B37" s="71"/>
      <c r="C37" s="71"/>
      <c r="D37" s="71"/>
      <c r="E37" s="71"/>
      <c r="F37" s="72"/>
      <c r="G37" s="20"/>
      <c r="H37" s="21">
        <f>H8+H23+H36</f>
        <v>0</v>
      </c>
    </row>
    <row r="38" ht="7.5" customHeight="1" thickBot="1"/>
    <row r="39" spans="1:8" s="22" customFormat="1" ht="13.5" thickBot="1">
      <c r="A39" s="78" t="s">
        <v>7</v>
      </c>
      <c r="B39" s="79"/>
      <c r="C39" s="82"/>
      <c r="D39" s="83"/>
      <c r="E39" s="83"/>
      <c r="F39" s="83"/>
      <c r="G39" s="83"/>
      <c r="H39" s="84"/>
    </row>
    <row r="40" spans="1:8" s="22" customFormat="1" ht="13.5" thickBot="1">
      <c r="A40" s="23"/>
      <c r="B40" s="23"/>
      <c r="C40" s="85"/>
      <c r="D40" s="86"/>
      <c r="E40" s="86"/>
      <c r="F40" s="86"/>
      <c r="G40" s="86"/>
      <c r="H40" s="87"/>
    </row>
    <row r="41" spans="1:8" s="22" customFormat="1" ht="4.5" customHeight="1">
      <c r="A41" s="23"/>
      <c r="B41" s="23"/>
      <c r="C41" s="24"/>
      <c r="D41" s="24"/>
      <c r="E41" s="25"/>
      <c r="F41" s="25"/>
      <c r="G41" s="24"/>
      <c r="H41" s="26"/>
    </row>
    <row r="42" spans="1:8" s="22" customFormat="1" ht="24" customHeight="1">
      <c r="A42" s="88" t="s">
        <v>8</v>
      </c>
      <c r="B42" s="88"/>
      <c r="C42" s="88"/>
      <c r="D42" s="88"/>
      <c r="E42" s="88"/>
      <c r="F42" s="88"/>
      <c r="G42" s="88"/>
      <c r="H42" s="88"/>
    </row>
    <row r="43" spans="1:8" s="22" customFormat="1" ht="3" customHeight="1" thickBot="1">
      <c r="A43" s="27"/>
      <c r="B43" s="28"/>
      <c r="C43" s="29"/>
      <c r="D43" s="29"/>
      <c r="E43" s="30"/>
      <c r="F43" s="30"/>
      <c r="G43" s="29"/>
      <c r="H43" s="29"/>
    </row>
    <row r="44" spans="1:8" s="22" customFormat="1" ht="12.75">
      <c r="A44" s="31"/>
      <c r="B44" s="32"/>
      <c r="C44" s="33" t="s">
        <v>9</v>
      </c>
      <c r="D44" s="34"/>
      <c r="E44" s="35" t="s">
        <v>10</v>
      </c>
      <c r="F44" s="36"/>
      <c r="G44" s="32"/>
      <c r="H44" s="37"/>
    </row>
    <row r="45" spans="1:8" s="22" customFormat="1" ht="12.75">
      <c r="A45" s="38"/>
      <c r="B45" s="39"/>
      <c r="C45" s="40"/>
      <c r="D45" s="41"/>
      <c r="E45" s="42"/>
      <c r="F45" s="43"/>
      <c r="G45" s="39"/>
      <c r="H45" s="44"/>
    </row>
    <row r="46" spans="1:8" s="22" customFormat="1" ht="12.75">
      <c r="A46" s="38"/>
      <c r="B46" s="39"/>
      <c r="C46" s="45" t="s">
        <v>11</v>
      </c>
      <c r="D46" s="41"/>
      <c r="E46" s="42"/>
      <c r="F46" s="43"/>
      <c r="G46" s="39"/>
      <c r="H46" s="44"/>
    </row>
    <row r="47" spans="1:8" s="22" customFormat="1" ht="12.75">
      <c r="A47" s="38"/>
      <c r="B47" s="39"/>
      <c r="C47" s="45" t="s">
        <v>12</v>
      </c>
      <c r="D47" s="46"/>
      <c r="E47" s="76" t="s">
        <v>13</v>
      </c>
      <c r="F47" s="76"/>
      <c r="G47" s="76"/>
      <c r="H47" s="77"/>
    </row>
    <row r="48" spans="1:8" s="22" customFormat="1" ht="12.75">
      <c r="A48" s="38"/>
      <c r="B48" s="39"/>
      <c r="C48" s="45" t="s">
        <v>14</v>
      </c>
      <c r="D48" s="46"/>
      <c r="E48" s="76" t="s">
        <v>15</v>
      </c>
      <c r="F48" s="76"/>
      <c r="G48" s="76"/>
      <c r="H48" s="77"/>
    </row>
    <row r="49" spans="1:8" s="22" customFormat="1" ht="12.75">
      <c r="A49" s="38"/>
      <c r="B49" s="39"/>
      <c r="C49" s="45" t="s">
        <v>16</v>
      </c>
      <c r="D49" s="46"/>
      <c r="E49" s="76" t="s">
        <v>17</v>
      </c>
      <c r="F49" s="76"/>
      <c r="G49" s="76"/>
      <c r="H49" s="77"/>
    </row>
    <row r="50" spans="1:8" s="22" customFormat="1" ht="5.25" customHeight="1" thickBot="1">
      <c r="A50" s="47"/>
      <c r="B50" s="48"/>
      <c r="C50" s="49"/>
      <c r="D50" s="50"/>
      <c r="E50" s="51"/>
      <c r="F50" s="52"/>
      <c r="G50" s="48"/>
      <c r="H50" s="53"/>
    </row>
    <row r="51" spans="1:16" s="22" customFormat="1" ht="36.75" customHeight="1">
      <c r="A51" s="80"/>
      <c r="B51" s="80"/>
      <c r="C51" s="54"/>
      <c r="D51" s="29"/>
      <c r="E51" s="81"/>
      <c r="F51" s="81"/>
      <c r="G51" s="81"/>
      <c r="H51" s="81"/>
      <c r="I51" s="55"/>
      <c r="J51" s="55"/>
      <c r="K51" s="65"/>
      <c r="L51" s="56"/>
      <c r="M51" s="56"/>
      <c r="N51" s="66"/>
      <c r="O51" s="57"/>
      <c r="P51" s="57"/>
    </row>
    <row r="52" spans="1:16" s="22" customFormat="1" ht="12" customHeight="1">
      <c r="A52" s="29"/>
      <c r="B52" s="29"/>
      <c r="C52" s="58" t="s">
        <v>18</v>
      </c>
      <c r="D52" s="29"/>
      <c r="E52" s="67" t="s">
        <v>19</v>
      </c>
      <c r="F52" s="67"/>
      <c r="G52" s="67"/>
      <c r="H52" s="67"/>
      <c r="K52" s="65"/>
      <c r="L52" s="56"/>
      <c r="M52" s="56"/>
      <c r="N52" s="66"/>
      <c r="O52" s="57"/>
      <c r="P52" s="57"/>
    </row>
  </sheetData>
  <sheetProtection/>
  <mergeCells count="19">
    <mergeCell ref="A23:F23"/>
    <mergeCell ref="E47:H47"/>
    <mergeCell ref="E48:H48"/>
    <mergeCell ref="E49:H49"/>
    <mergeCell ref="A39:B39"/>
    <mergeCell ref="A51:B51"/>
    <mergeCell ref="E51:H51"/>
    <mergeCell ref="C39:H40"/>
    <mergeCell ref="A42:H42"/>
    <mergeCell ref="B5:H5"/>
    <mergeCell ref="A8:F8"/>
    <mergeCell ref="K51:K52"/>
    <mergeCell ref="N51:N52"/>
    <mergeCell ref="E52:H52"/>
    <mergeCell ref="A2:H2"/>
    <mergeCell ref="B9:H9"/>
    <mergeCell ref="A37:F37"/>
    <mergeCell ref="B24:H24"/>
    <mergeCell ref="A36:F36"/>
  </mergeCells>
  <printOptions/>
  <pageMargins left="0.2362204724409449" right="0.2362204724409449" top="0.1968503937007874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 Suszcu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MarcinM</cp:lastModifiedBy>
  <cp:lastPrinted>2017-07-05T07:06:17Z</cp:lastPrinted>
  <dcterms:created xsi:type="dcterms:W3CDTF">2009-03-09T07:58:20Z</dcterms:created>
  <dcterms:modified xsi:type="dcterms:W3CDTF">2017-07-05T07:38:37Z</dcterms:modified>
  <cp:category/>
  <cp:version/>
  <cp:contentType/>
  <cp:contentStatus/>
</cp:coreProperties>
</file>