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<sst xmlns="http://schemas.openxmlformats.org/spreadsheetml/2006/main" count="416" uniqueCount="298">
  <si>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</si>
  <si>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</si>
  <si>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</si>
  <si>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</si>
  <si>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</si>
  <si>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</si>
  <si>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</si>
  <si>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</si>
  <si>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</si>
  <si>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</si>
  <si>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</si>
  <si>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</si>
  <si>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</si>
  <si>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</si>
  <si>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</si>
  <si>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</si>
  <si>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</si>
  <si>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</si>
  <si>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</si>
  <si>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</si>
  <si>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</si>
  <si>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</si>
  <si>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</si>
  <si>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2-01
0119-03</t>
  </si>
  <si>
    <t>szt.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</si>
  <si>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</si>
  <si>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</si>
  <si>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</si>
  <si>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stud.</t>
  </si>
  <si>
    <t>Przebudowa ul. Bartniczej w Radostowicach</t>
  </si>
  <si>
    <t>KNR 2-31
0114-07</t>
  </si>
  <si>
    <t>KNR 2-31
0114-08</t>
  </si>
  <si>
    <t>KNR 2-31
0511-03</t>
  </si>
  <si>
    <t>KNR 2-31
0402-04</t>
  </si>
  <si>
    <t>KNR 2-31
0310-06</t>
  </si>
  <si>
    <t>KNR 2-31
0310-05</t>
  </si>
  <si>
    <t>KNR 2-31
1004-07</t>
  </si>
  <si>
    <t>KNR 2-31
0310-02</t>
  </si>
  <si>
    <t>KNR 2-31
0310-01</t>
  </si>
  <si>
    <t>KNR 2-31
0103-04</t>
  </si>
  <si>
    <t>KNR 2-31
0802-08</t>
  </si>
  <si>
    <t>KNR 2-31
0802-07</t>
  </si>
  <si>
    <t>KNR AT-03
0101-02</t>
  </si>
  <si>
    <t>Zał. 1.A</t>
  </si>
  <si>
    <t>kpl.</t>
  </si>
  <si>
    <t>1
d.1</t>
  </si>
  <si>
    <t>2
d.1</t>
  </si>
  <si>
    <t>3
d.1</t>
  </si>
  <si>
    <t>4
d.1</t>
  </si>
  <si>
    <t>KNR 2-31
0114-05</t>
  </si>
  <si>
    <t>KNR 2-01
0510-01</t>
  </si>
  <si>
    <t>KNR 2-31
0407-03</t>
  </si>
  <si>
    <t>KNR 2-18
0625-02</t>
  </si>
  <si>
    <t>1. Roboty towarzyszące</t>
  </si>
  <si>
    <t>0.5m stud.</t>
  </si>
  <si>
    <t>Organizacja placu budowy m.in.organizacja zaplecza i zabezpieczenie placu budowy, inwentaryzacja stanu
istniejącego, zabezpieczenie punktów granicznych)
1.0</t>
  </si>
  <si>
    <t>Roboty pomiarowe przy liniowych robotach ziemnych - trasa drogi w terenie równinnym
0.20</t>
  </si>
  <si>
    <t>2. Roboty rozbiórkowe</t>
  </si>
  <si>
    <t>KNR 2-01
0126-01
analogia</t>
  </si>
  <si>
    <t>Usunięcie warstwy ziemi urodzajnej (humusu) o grubości do 15 cm za pomocą spycharek
600.0</t>
  </si>
  <si>
    <t>5
d.2</t>
  </si>
  <si>
    <t>KNR 2-01
0126-02
analogia</t>
  </si>
  <si>
    <t>Usunięcie warstwy ziemi urodzajnej (humusu) za pomocą spycharek - dodatek za każde dalsze 5 cm grubości
600.0</t>
  </si>
  <si>
    <t>6
d.2</t>
  </si>
  <si>
    <t>Roboty remontowe - cięcie piłą nawierzchni bitumicznych na gł. 6-10 cm
12.0</t>
  </si>
  <si>
    <t>7
d.2</t>
  </si>
  <si>
    <t>KNR 2-31
0816-02</t>
  </si>
  <si>
    <t>Rozebranie przepustów rurowych - rury betonowe o śr. 50 cm
55.0</t>
  </si>
  <si>
    <t>8
d.2</t>
  </si>
  <si>
    <t>KNR 2-31
0816-04</t>
  </si>
  <si>
    <t>Rozebranie przepustów rurowych - ścianki czołowe i ławy betonowe
9.0</t>
  </si>
  <si>
    <t>9
d.2</t>
  </si>
  <si>
    <t>KNR 2-31
0814-03
analogia</t>
  </si>
  <si>
    <t>Rozebranie krawężników wtopionych 12x25 cm na podsypce piaskowej
10.0</t>
  </si>
  <si>
    <t>10
d.2</t>
  </si>
  <si>
    <t>KNR 2-31
0812-03
analogia</t>
  </si>
  <si>
    <t>Rozebranie ław pod krawężniki z betonu
0.60</t>
  </si>
  <si>
    <t>11
d.2</t>
  </si>
  <si>
    <t>Mechaniczne rozebranie podbudowy z kruszywa kamiennego o grubości 15cm
140.0</t>
  </si>
  <si>
    <t>12
d.2</t>
  </si>
  <si>
    <t>Mechaniczne rozebranie podbudowy z kruszywa kamiennego - dalszy 1 cm grubości
Krotność = 10
140.0</t>
  </si>
  <si>
    <t>13
d.2</t>
  </si>
  <si>
    <t>Mechaniczne rozebranie podbudowy z kruszywa kamiennego o grubości 15cm
1364.00</t>
  </si>
  <si>
    <t>14
d.2</t>
  </si>
  <si>
    <t>Mechaniczne rozebranie podbudowy z kruszywa kamiennego - dalszy 1 cm grubości
Krotność = 15
1364.00</t>
  </si>
  <si>
    <t>15
d.2</t>
  </si>
  <si>
    <t>KNR AT-03
0102-01
analogia</t>
  </si>
  <si>
    <t>Roboty remontowe - frezowanie nawierzchni bitumicznej o gr. średnio 5cm z wywozem materiału z terenu budowy oraz jego zagospodarowaniem lub utylizacją
800.0</t>
  </si>
  <si>
    <t>16
d.2</t>
  </si>
  <si>
    <t>17
d.2</t>
  </si>
  <si>
    <t>KNNR 5
0705-01</t>
  </si>
  <si>
    <t>Ułożenie rur osłonowych z PCW o śr.do 140 mm - rura osłonowa dwudzielna typu A83PS wraz z dławicami EK 186/75 - 10szt
10.0</t>
  </si>
  <si>
    <t>18
d.2</t>
  </si>
  <si>
    <t>3. Przebudowa sieci wodociagowej - obniżenie przyłączy</t>
  </si>
  <si>
    <t>KNR 2-01
0217-01</t>
  </si>
  <si>
    <r>
      <t>Wykopy oraz przekopy wykonywane koparkami podsiębiernymi 0.15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na odkład w gruncie kat.I-II
18.72</t>
    </r>
  </si>
  <si>
    <t>19
d.3</t>
  </si>
  <si>
    <t>KNNR 11
0501-05</t>
  </si>
  <si>
    <t>Podłoża i obsypki z kruszyw naturalnych dowiezionych - PODSYPKA
3.12</t>
  </si>
  <si>
    <t>20
d.3</t>
  </si>
  <si>
    <t>Podłoża i obsypki z kruszyw naturalnych dowiezionych - OBSYPKA
3.12</t>
  </si>
  <si>
    <t>21
d.3</t>
  </si>
  <si>
    <t>KNNR 4
1707-03
analogia</t>
  </si>
  <si>
    <t>Montaż nawiertki elektrooporowej do nawiercania pod ciśnieniem DAV Dz 160/63 wraz z mufą elektrooporową Dz 63 wraz z teleskopową obudową, skrzynką uliczną do zasuw oraz płytą pod zasuwę
3.0</t>
  </si>
  <si>
    <t>22
d.3</t>
  </si>
  <si>
    <t>KNNR 4
1009-01</t>
  </si>
  <si>
    <t>Sieci wodociągowe - montaż rurociągów z rur polietylenowych (PE, PEHD) o śr.zewnętrznej 63 mm
26.0</t>
  </si>
  <si>
    <t>23
d.3</t>
  </si>
  <si>
    <t>KNR 2-19
0219-01
analogia</t>
  </si>
  <si>
    <t>Oznakowanie trasy wodociągu ułożonego w ziemi taśmą z tworzywa sztucznego
26.0</t>
  </si>
  <si>
    <t>24
d.3</t>
  </si>
  <si>
    <t>KNNR 4
1011-01</t>
  </si>
  <si>
    <t>Sieci wodociągowe - połączenie rur polietylenowych ciśnieniowych PE, PEHD za pomocą kształtek elektrooporowych o śr. zewn. 63 mm
3.0</t>
  </si>
  <si>
    <t>złącz.</t>
  </si>
  <si>
    <t>25
d.3</t>
  </si>
  <si>
    <t>KNNR 1
0318-01</t>
  </si>
  <si>
    <t>Zasypywanie wykopów o ścianach pionowych o szerokości 0.8-2.5 m i głęb.do 1.5 m w gr.kat. I-III
18.72</t>
  </si>
  <si>
    <t>26
d.3</t>
  </si>
  <si>
    <t>4. Przebudowa sieci wodociągowej - budowa sięgaczy</t>
  </si>
  <si>
    <r>
      <t>Wykopy oraz przekopy wykonywane koparkami podsiębiernymi 0.15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na odkład w gruncie kat.I-II
7.20</t>
    </r>
  </si>
  <si>
    <t>27
d.4</t>
  </si>
  <si>
    <t>Podłoża i obsypki z kruszyw naturalnych dowiezionych - PODSYPKA
1.0</t>
  </si>
  <si>
    <t>28
d.4</t>
  </si>
  <si>
    <t>Podłoża i obsypki z kruszyw naturalnych dowiezionych - OBSYPKA
1.0</t>
  </si>
  <si>
    <t>29
d.4</t>
  </si>
  <si>
    <t>30
d.4</t>
  </si>
  <si>
    <t>Sieci wodociągowe - montaż rurociągów z rur polietylenowych (PE, PEHD) o śr.zewnętrznej 63 mm
8.0</t>
  </si>
  <si>
    <t>Oznakowanie trasy wodociągu ułożonego w ziemi taśmą z tworzywa sztucznego
8.0</t>
  </si>
  <si>
    <t>31
d.4</t>
  </si>
  <si>
    <t>32
d.4</t>
  </si>
  <si>
    <t>KNR-W 2-19
0306-05</t>
  </si>
  <si>
    <t>Rury ochronne (osłonowe) z PE, PCW, PP o śr. nom. 110 mm
8.0</t>
  </si>
  <si>
    <t>33
d.4</t>
  </si>
  <si>
    <t>KNR-W 7-09
2803-01
analogia</t>
  </si>
  <si>
    <t>Montaż kształtek z PCW spawanych o średnicy zewnętrznej do 40 mm.Grubość ścianki do 4.5 mm - montaż zaślepki elektrooporowej fi 63 na końcach sięgaczy
3.0</t>
  </si>
  <si>
    <t>34
d.4</t>
  </si>
  <si>
    <t>Zasypywanie wykopów o ścianach pionowych o szerokości 0.8-2.5 m i głęb.do 1.5 m w gr.kat. I-III
7.20</t>
  </si>
  <si>
    <t>35
d.4</t>
  </si>
  <si>
    <t>5. Przebudowa sieci teletechnicznej</t>
  </si>
  <si>
    <t>KNR 5-01
0701-09</t>
  </si>
  <si>
    <t>Montaż i ust.słupów drewn.pojed.o dł. 8.5 m ze szczudłem żelbet.,belk.ust.i podpora odporow.w szczudle żelbet.i belka ustoj.- gr.kat.I-II - przestawienie istniejącego słupa
1.0</t>
  </si>
  <si>
    <t>ZN-97/TP
S.A.-040
0506-03
analogia</t>
  </si>
  <si>
    <t>Zawieszanie kabli nadziemnych na podbudowie słupowej - podnoszenie z ziemi kabla okrągłego bez pancerza z drutów - kabel XTKMXpwn 4x2x0.5
100.0</t>
  </si>
  <si>
    <t>36
d.5</t>
  </si>
  <si>
    <t>37
d.5</t>
  </si>
  <si>
    <t>6. Nawierzchnia drogi</t>
  </si>
  <si>
    <t>KNR 2-31
0101-03</t>
  </si>
  <si>
    <t>Mechaniczne wykonanie koryta na całej szerokości jezdni i chodników w gruncie kat.V-VI głębok. 20 cm
1364.0</t>
  </si>
  <si>
    <t>38
d.6</t>
  </si>
  <si>
    <t>Mechaniczne wykonanie koryta na całej szerokości jezdni i chodników w gruncie kat.V-VI głębok. 20 cm
250.0</t>
  </si>
  <si>
    <t>39
d.6</t>
  </si>
  <si>
    <t>KNR 2-31
0101-04</t>
  </si>
  <si>
    <t>40
d.6</t>
  </si>
  <si>
    <t>KNR 2-01
0218-01</t>
  </si>
  <si>
    <r>
      <t>Wykopy oraz przekopy wykonywane koparkami podsiębiernymi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na odkład w gruncie kat.I-II
715.0</t>
    </r>
  </si>
  <si>
    <t>41
d.6</t>
  </si>
  <si>
    <t>Obustronne umocnienie szalunkami stalowymi wykopów pod kanalizację do głębokości 3,5m
200.0</t>
  </si>
  <si>
    <t>KNR 13-12
0211-02</t>
  </si>
  <si>
    <t>Wykopy obiektowe wykonywane ręcznie na odkład - kat. gruntu III-IV (wykopy ręczne w obrębie sieci podziemnych)
20.0</t>
  </si>
  <si>
    <t>42
d.6</t>
  </si>
  <si>
    <t>43
d.6</t>
  </si>
  <si>
    <t>KNR 2-01
0235-01
analogia</t>
  </si>
  <si>
    <t>Formowanie i zagęszczanie nasypów o wys. do 3.0 m spycharkami w gruncie kat. I-II wraz z kosztami pozyskania i dowiezienia gruntów przydatnych do wykonywania
budowli ziemnych i zasypania wykopów po kanalizacji według tablicy nr 1 zawartej w SSTnr 02.03.01
370.0</t>
  </si>
  <si>
    <t>44
d.6</t>
  </si>
  <si>
    <t>45
d.6</t>
  </si>
  <si>
    <t>7. Odwodnienie korpusu drogowego</t>
  </si>
  <si>
    <t>KNNR 4
1413-03</t>
  </si>
  <si>
    <t>Studnie rewizyjne z kręgów betonowych o śr. 1200 mm w gotowym wykopie o głębok. 3m
7.0</t>
  </si>
  <si>
    <t>KNNR 4
1413-01</t>
  </si>
  <si>
    <t>KNNR 4
1308-02
analogia</t>
  </si>
  <si>
    <t>Kanały z rur PVC łączonych na wcisk o śr. zewn. 160 mm - Kanały z rur typu PP, SN8, SDR 34 z podsypką i obsypką pisakiem 30cm ponad rurę (przykanaliki)
50.0</t>
  </si>
  <si>
    <t>46
d.7</t>
  </si>
  <si>
    <t>47
d.7</t>
  </si>
  <si>
    <t>48
d.7</t>
  </si>
  <si>
    <t>KNNR 4
1308-03
analogia</t>
  </si>
  <si>
    <t>Kanały z rur PVC łączonych na wcisk o śr. zewn. 200 mm - Kanały z rur typu PP, SN8, SDR 34 z podsypką i obsypką pisakiem 30cm ponad rurę (przykanaliki)
45.0</t>
  </si>
  <si>
    <t>KNNR 4
1308-05
analogia</t>
  </si>
  <si>
    <t>Kanały z rur PVC łączonych na wcisk o śr. zewn. 315 mm - Kanały z rur typu PP, SN8, SDR 34 z podsypką i obsypką pisakiem 30cm ponad rurę
4.0</t>
  </si>
  <si>
    <t>KNNR 4
1308-07
analogia</t>
  </si>
  <si>
    <t>Kanały z rur PVC łączonych na wcisk o śr. zewn. 500 mm - Kanały z rur typu PP, SN8, SDR 34 z podsypką i obsypką pisakiem 30cm ponad rurę
191.0</t>
  </si>
  <si>
    <t>49
d.7</t>
  </si>
  <si>
    <t>50
d.7</t>
  </si>
  <si>
    <t>51
d.7</t>
  </si>
  <si>
    <t>Studzienki ściekowe z gotowych elementów betonowe o śr. 500 mm z osadnikiem bez syfonu z pierścieniem odciążającym
9.0</t>
  </si>
  <si>
    <t>KNR-W 2-18
0517-02</t>
  </si>
  <si>
    <t>Studzienki kanalizacyjne systemowe "WAVIN" o śr 315-425 mm - zamknięcie rurą teleskopową - studzienki inspekcyjne za chodnikiem
5.0</t>
  </si>
  <si>
    <t>52
d.7</t>
  </si>
  <si>
    <t>53
d.7</t>
  </si>
  <si>
    <t>8. Podbudowa</t>
  </si>
  <si>
    <t>Mechaniczne profilowanie i zagęszczenie podłoża pod warstwy konstrukcyjne nawierzchni w gruncie kat. I-IV
1490.0</t>
  </si>
  <si>
    <t>KNR 2-31
0111-03</t>
  </si>
  <si>
    <t>Studnie rewizyjne z kręgów betonowych o śr. 1000 mm w gotowym wykopie za każde 0.5m różnicy głębokości
Krotność = -5
1.0</t>
  </si>
  <si>
    <t>Podbudowa z gruntu stabilizowanego cementem wyk. mieszarkami doczepnymi - grubość podbudowy po zagęszczeniu 15 cm
1364.0</t>
  </si>
  <si>
    <t>55
d.8</t>
  </si>
  <si>
    <t>KNR 2-31
0111-04</t>
  </si>
  <si>
    <t>56
d.8</t>
  </si>
  <si>
    <t>KNR 2-31
0114-06</t>
  </si>
  <si>
    <t>Podbudowa z kruszywa łamanego - warstwa dolna - za każdy dalszy 1 cm grubości po zagęszczeniu, docelowo 30 cm - 0/63 - podbudowa jezdni
Krotność = 15
1100.0</t>
  </si>
  <si>
    <t>57
d.8</t>
  </si>
  <si>
    <t>58
d.8</t>
  </si>
  <si>
    <t>Podbudowa z kruszywa łamanego - warstwa dolna o grubości po zagęszczeniu 15 cm - 0/63 mm - podbudowa zjazdów i chodników
390.0</t>
  </si>
  <si>
    <t>59
d.8</t>
  </si>
  <si>
    <t>Podbudowa z kruszywa łamanego - warstwa dolna - za każdy dalszy 1 cm grubości po zagęszczeniu, docelowo 30 cm - 0/63 - podbudowa zjazdów i chodników
Krotność = 15
390.0</t>
  </si>
  <si>
    <t>60
d.8</t>
  </si>
  <si>
    <t>61
d.8</t>
  </si>
  <si>
    <t>62
d.8</t>
  </si>
  <si>
    <t>Podbudowa z kruszywa łamanego - warstwa górna o grubości po zagęszczeniu 8 cm - 0/31,5 - podbudowa zjazdów i chodników
390.0</t>
  </si>
  <si>
    <t>63
d.8</t>
  </si>
  <si>
    <t>64
d.8</t>
  </si>
  <si>
    <t>65
d.8</t>
  </si>
  <si>
    <t>Podbudowa z kruszywa łamanego - warstwa górna o grubości po zagęszczeniu 8 cm - 0/31,5 - nawierzchnia poboczy
150.0</t>
  </si>
  <si>
    <t>66
d.8</t>
  </si>
  <si>
    <t>KNR 2-31
1004-04</t>
  </si>
  <si>
    <t>KNR 2-31
0110-01</t>
  </si>
  <si>
    <t>67
d.8</t>
  </si>
  <si>
    <t>68
d.8</t>
  </si>
  <si>
    <t>69
d.8</t>
  </si>
  <si>
    <t>KNR 2-31
0110-02</t>
  </si>
  <si>
    <t>KNR 2-31
1004-06</t>
  </si>
  <si>
    <t>70
d.8</t>
  </si>
  <si>
    <t>71
d.8</t>
  </si>
  <si>
    <t>72
d.8</t>
  </si>
  <si>
    <t>73
d.8</t>
  </si>
  <si>
    <t>74
d.8</t>
  </si>
  <si>
    <t>75
d.8</t>
  </si>
  <si>
    <t>76
d.8</t>
  </si>
  <si>
    <t>Nawierzchnie z kostki brukowej betonowej grub. 8 cm na podsypce cementowo-piaskowej - kostka szara
250.00</t>
  </si>
  <si>
    <t>Nawierzchnie z kostki brukowej betonowej grub. 8 cm na podsypce cementowo-piaskowej - kostka czerwona na zjazdach
140.0</t>
  </si>
  <si>
    <t>77
d.8</t>
  </si>
  <si>
    <t>78
d.8</t>
  </si>
  <si>
    <t>79
d.8</t>
  </si>
  <si>
    <t>80
d.8</t>
  </si>
  <si>
    <t>9. Roboty wykończeniowe</t>
  </si>
  <si>
    <t>KNR 2-11
0411-01
analogia</t>
  </si>
  <si>
    <t>Wykonanie ubezpieczenia płytami ażurowymi typu "Krata" mała o wym. 90x60x10 - płyty ażurowe 40x60x10cm z kołkowaniem
50.0</t>
  </si>
  <si>
    <t>Humusowanie skarp z obsianiem przy grub.warstwy humusu 5 cm
300.0</t>
  </si>
  <si>
    <t>82
d.9</t>
  </si>
  <si>
    <t>KNR 2-01
0510-02</t>
  </si>
  <si>
    <t>Humusowanie skarp z obsianiem dodatek za każde nast.5 cm humusu - docelowo 20cm
Krotność = 3
300.0</t>
  </si>
  <si>
    <t>83
d.9</t>
  </si>
  <si>
    <t>KNR 2-31
0703-02</t>
  </si>
  <si>
    <t>KNR 2-31
0702-02</t>
  </si>
  <si>
    <t>Słupki do znaków drogowych z rur stalowych o śr. 70 mm
2.0</t>
  </si>
  <si>
    <t>10. Urządzenia bezpieczeństwa ruchu</t>
  </si>
  <si>
    <r>
      <t>Przymocowanie tablic znaków drogowych zakazu, nakazu, ostrzegawczych, informacyjnych o powierzchni ponad 0.3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znaki grupy średniej
2.0</t>
    </r>
  </si>
  <si>
    <t>11. Elementy ulic</t>
  </si>
  <si>
    <t>KNR 2-31
0403-03</t>
  </si>
  <si>
    <t>Krawężniki betonowe wystające o wymiarach 15x30 cm na podsypce cementowo-piaskowej
12.0</t>
  </si>
  <si>
    <t>Krawężniki betonowe najazdowe o wymiarach 15x22 cm na podsypce cementowo-piaskowej
395.0</t>
  </si>
  <si>
    <t>Montaż odwodnienia liniowego - korytko z betonu o szerokości minimum 15cm z rusztem żeliwnym C-250 na ławie z betonu B16/20
4.0</t>
  </si>
  <si>
    <t>86
d.11</t>
  </si>
  <si>
    <t>87
d.11</t>
  </si>
  <si>
    <t>88
d.11</t>
  </si>
  <si>
    <t>Ława pod krawężniki betonowa z oporem
28.20</t>
  </si>
  <si>
    <r>
      <t>Ściek przykrawężnikowy o szerokości 20cm z dwóch rzędów kostki betonowej gr 8cm na ławie z betonu C16/20 w ilości 0.0625m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/mb
350.0</t>
    </r>
  </si>
  <si>
    <t>89
d.11</t>
  </si>
  <si>
    <t>90
d.11</t>
  </si>
  <si>
    <t>Obrzeża betonowe o wymiarach 30x8 cm na podsypce piaskowej z wypełnieniem spoin piaskiem
220.0</t>
  </si>
  <si>
    <t>91
d.11</t>
  </si>
  <si>
    <t>KNR 2-31
0402-04
analogia</t>
  </si>
  <si>
    <t>Ława pod krawężniki betonowa z oporem - ława pod obrzeża
3.30</t>
  </si>
  <si>
    <t>m3</t>
  </si>
  <si>
    <t>12. Roboty inne</t>
  </si>
  <si>
    <t>KNR 2-31
1406-03</t>
  </si>
  <si>
    <t>Regulacja pionowa studzienek dla włazów kanałowych
15.0</t>
  </si>
  <si>
    <t>KNR 2-31
1406-03
analogia</t>
  </si>
  <si>
    <t>Regulacja pionowa studzienek dla włazów kanałowych - zawory wodociągowe i gazowe
10.0</t>
  </si>
  <si>
    <t>94
d.12</t>
  </si>
  <si>
    <t>92
d.11</t>
  </si>
  <si>
    <t>Geodezyjna inwentaryzacja powykonawcza z naniesieniem na zasoby mapowe
1.0</t>
  </si>
  <si>
    <t>Studnie rewizyjne z kręgów betonowych o śr. 1000 mm w gotowym wykopie o głębok. 3m (Studnia D32 wg. planu sytuacyjnego)
1.0</t>
  </si>
  <si>
    <t>54
d.7</t>
  </si>
  <si>
    <t>KNNR 4
1413-04</t>
  </si>
  <si>
    <t>81
d.8</t>
  </si>
  <si>
    <t>Wywiezienie gruzu badź ziemi z wykopu wraz z załadunkiem i odwozem oraz z zagospodarowaniem
1095.30</t>
  </si>
  <si>
    <t>84
d.9</t>
  </si>
  <si>
    <t>85
d.10</t>
  </si>
  <si>
    <t>93
d.11</t>
  </si>
  <si>
    <t>95
d.12</t>
  </si>
  <si>
    <t>Wywiezienie gruzu wraz z załadunkiem i odwozem oraz zagospodarowaniem
581.353</t>
  </si>
  <si>
    <t>Mechaniczne wykonanie koryta na całej szerokości jezdni i chodników w gruncie kat.V-VI - za każde dalsze 5 cm głębok. - docelowo 50 cm
Krotność = 3
250.0</t>
  </si>
  <si>
    <t>Podbudowa z gruntu stabilizowanego cementem wyk. mieszarkami doczepnymi - za każdy dalszy 1 cmgrubość podbudowy po zagęszczeniu
Krotność = 5
1364.0</t>
  </si>
  <si>
    <t>Podbudowa z kruszywa łamanego - warstwa dolna o grubości po zagęszczeniu 15 cm - 0/63 mm
1364.0</t>
  </si>
  <si>
    <t>Podbudowa z kruszywa łamanego - warstwa górna o grubości po zagęszczeniu 8 cm - 0/31,5 - podbudowa jezdni
1100.0</t>
  </si>
  <si>
    <t>Podbudowa z kruszywa łamanego - warstwa górna - za każdy dalszy 1 cm grubości po zagęszczeniu - podbudowa jezdni docelowa grubość 10cm
Krotność = 2
1100.0</t>
  </si>
  <si>
    <t>Podbudowa z kruszywa łamanego - warstwa górna - za każdy dalszy 1 cm grubości po zagęszczeniu - docelowo 10 cm 0/31,5 - podbudowa zjazdów i chodników
Krotność = 2
390.0</t>
  </si>
  <si>
    <t>Podbudowa z kruszywa łamanego - warstwa górna - za każdy dalszy 1 cm grubości po zagęszczeniu - docelowo 20 cm 0/31,5 - nawierzchnia poboczy
Krotność = 12
150.0</t>
  </si>
  <si>
    <t>Mechaniczne czyszczenie nawierzchni drogowej nieulepszonej
1100.0</t>
  </si>
  <si>
    <t>Skropienie nawierzchni drogowej asfaltem
1100.0</t>
  </si>
  <si>
    <t>Podbudowa z mieszanki mineralno-bitumicznej klincowo-żwirowej o lepiszczu asfaltowym - grubość warstwy po zagęszczeniu 4 cm
1100.0</t>
  </si>
  <si>
    <t>Podbudowa z mieszanki mineralno-bitumicznej klincowo-żwirowej o lepiszczu asfaltowym - za każdy dalszy 1 cm grubość warstwy po zagęszczeniu
Krotność = 3
1100.0</t>
  </si>
  <si>
    <t>Mechaniczne czyszczenie nawierzchni drogowej ulepszonej (bitum)
1100.0</t>
  </si>
  <si>
    <t>Nawierzchnia z mieszanek mineralno-bitumicznych grysowych - warstwa wiążąca asfaltowa - grub.po zagęszcz. 4 cm
1100.0</t>
  </si>
  <si>
    <t>Nawierzchnia z mieszanek mineralno-bitumicznych grysowych - warstwa wiążąca asfaltowa - każdy dalszy 1 cm grub. po zagęszcz.
1100.0</t>
  </si>
  <si>
    <t>Nawierzchnia z mieszanek mineralno-bitumicznych grysowych - warstwa ścieralna asfaltowa - grub.po zagęszcz. 3 cm
1100.0</t>
  </si>
  <si>
    <t>Nawierzchnia z mieszanek mineralno-bitumicznych grysowych - warstwa ścieralna asfaltowa - każdy dalszy 1 cm grub. po zagęszcz.
1100.0</t>
  </si>
  <si>
    <t xml:space="preserve">Przebudowa ulicy Szkolnej w Suszcu wraz z budową odwodnienia na odcinku od szkoły podstawowej do skrzyżowania z ul. Kolonia Podlesie – Etap III </t>
  </si>
  <si>
    <r>
      <t xml:space="preserve">Czasowa organizacja ruchu - dostowowanie załączonego lub opracowanie, zatwierdzenie nowego projektu organizacji ruchu - wprowadzenie wraz z dostosowaniem nawierzchni i skrajni ewentualnych objazdów, utrzymanie i likwidacja czasowej organizacji ruchu 
</t>
    </r>
    <r>
      <rPr>
        <b/>
        <u val="single"/>
        <sz val="9"/>
        <rFont val="Times New Roman"/>
        <family val="1"/>
      </rPr>
      <t>UWAGA: Wykonawca przed złożeniem oferty rozpozna w terenie możliwości wykonania objazdów, ich przejezdność, stan nawierzchni i uwzględni w ofercie doprowadzenie ich do stanu zapewniajacego bezpieczny przejazd - możliwe zastosowanie materiałów z rozbiórki</t>
    </r>
    <r>
      <rPr>
        <sz val="9"/>
        <rFont val="Times New Roman"/>
        <family val="1"/>
      </rPr>
      <t xml:space="preserve">
1.0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</si>
</sst>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right" wrapText="1"/>
    </xf>
    <xf numFmtId="0" fontId="0" fillId="35" borderId="17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1" xfId="0" applyNumberFormat="1" applyFill="1" applyBorder="1" applyAlignment="1">
      <alignment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NumberFormat="1" applyFill="1" applyBorder="1" applyAlignment="1">
      <alignment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7" fillId="34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78" fontId="4" fillId="0" borderId="27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178" fontId="4" fillId="0" borderId="3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8" fontId="4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8" fontId="4" fillId="0" borderId="3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178" fontId="4" fillId="0" borderId="36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5" fillId="0" borderId="40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0" xfId="0" applyNumberFormat="1" applyFont="1" applyFill="1" applyBorder="1" applyAlignment="1">
      <alignment horizontal="left" wrapText="1"/>
    </xf>
    <xf numFmtId="0" fontId="3" fillId="34" borderId="47" xfId="0" applyFont="1" applyFill="1" applyBorder="1" applyAlignment="1">
      <alignment horizontal="left"/>
    </xf>
    <xf numFmtId="0" fontId="3" fillId="34" borderId="48" xfId="0" applyFont="1" applyFill="1" applyBorder="1" applyAlignment="1">
      <alignment horizontal="left"/>
    </xf>
    <xf numFmtId="0" fontId="3" fillId="34" borderId="49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34" borderId="52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35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20" xfId="0" applyNumberFormat="1" applyFill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0" borderId="55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95">
      <selection activeCell="H115" sqref="H115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19" t="s">
        <v>43</v>
      </c>
    </row>
    <row r="2" spans="1:9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11"/>
    </row>
    <row r="3" spans="1:9" ht="10.5" customHeight="1">
      <c r="A3" s="71" t="s">
        <v>296</v>
      </c>
      <c r="B3" s="71"/>
      <c r="C3" s="71"/>
      <c r="D3" s="71"/>
      <c r="E3" s="71"/>
      <c r="F3" s="71"/>
      <c r="G3" s="71"/>
      <c r="H3" s="71"/>
      <c r="I3" s="11"/>
    </row>
    <row r="4" spans="1:8" ht="18" customHeight="1" thickBot="1">
      <c r="A4" s="75"/>
      <c r="B4" s="75"/>
      <c r="C4" s="75"/>
      <c r="D4" s="75"/>
      <c r="E4" s="75"/>
      <c r="F4" s="75"/>
      <c r="G4" s="75"/>
      <c r="H4" s="75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86" t="s">
        <v>29</v>
      </c>
      <c r="B7" s="87"/>
      <c r="C7" s="87"/>
      <c r="D7" s="87"/>
      <c r="E7" s="87"/>
      <c r="F7" s="87"/>
      <c r="G7" s="87"/>
      <c r="H7" s="88"/>
    </row>
    <row r="8" spans="1:10" ht="13.5" thickTop="1">
      <c r="A8" s="72" t="s">
        <v>53</v>
      </c>
      <c r="B8" s="73"/>
      <c r="C8" s="73"/>
      <c r="D8" s="73"/>
      <c r="E8" s="73"/>
      <c r="F8" s="73"/>
      <c r="G8" s="73"/>
      <c r="H8" s="74"/>
      <c r="J8" s="1"/>
    </row>
    <row r="9" spans="1:10" ht="60">
      <c r="A9" s="44" t="s">
        <v>45</v>
      </c>
      <c r="B9" s="45" t="s">
        <v>25</v>
      </c>
      <c r="C9" s="46" t="s">
        <v>55</v>
      </c>
      <c r="D9" s="45" t="s">
        <v>44</v>
      </c>
      <c r="E9" s="54">
        <v>1</v>
      </c>
      <c r="F9" s="103">
        <v>0</v>
      </c>
      <c r="G9" s="104">
        <v>1</v>
      </c>
      <c r="H9" s="105">
        <f aca="true" t="shared" si="0" ref="H9:H76">ROUND(E9*F9*G9,2)</f>
        <v>0</v>
      </c>
      <c r="J9" s="1"/>
    </row>
    <row r="10" spans="1:10" s="39" customFormat="1" ht="145.5" customHeight="1">
      <c r="A10" s="44" t="s">
        <v>46</v>
      </c>
      <c r="B10" s="45" t="s">
        <v>25</v>
      </c>
      <c r="C10" s="47" t="s">
        <v>297</v>
      </c>
      <c r="D10" s="45" t="s">
        <v>44</v>
      </c>
      <c r="E10" s="54">
        <v>1</v>
      </c>
      <c r="F10" s="103">
        <v>0</v>
      </c>
      <c r="G10" s="104">
        <v>1</v>
      </c>
      <c r="H10" s="105">
        <f t="shared" si="0"/>
        <v>0</v>
      </c>
      <c r="J10" s="1"/>
    </row>
    <row r="11" spans="1:10" s="39" customFormat="1" ht="48">
      <c r="A11" s="44" t="s">
        <v>47</v>
      </c>
      <c r="B11" s="45" t="s">
        <v>23</v>
      </c>
      <c r="C11" s="47" t="s">
        <v>56</v>
      </c>
      <c r="D11" s="45" t="s">
        <v>0</v>
      </c>
      <c r="E11" s="54">
        <v>0.2</v>
      </c>
      <c r="F11" s="103">
        <v>0</v>
      </c>
      <c r="G11" s="104">
        <v>1</v>
      </c>
      <c r="H11" s="105">
        <f t="shared" si="0"/>
        <v>0</v>
      </c>
      <c r="J11" s="1"/>
    </row>
    <row r="12" spans="1:10" s="39" customFormat="1" ht="48">
      <c r="A12" s="44" t="s">
        <v>48</v>
      </c>
      <c r="B12" s="45" t="s">
        <v>25</v>
      </c>
      <c r="C12" s="47" t="s">
        <v>269</v>
      </c>
      <c r="D12" s="45" t="s">
        <v>44</v>
      </c>
      <c r="E12" s="54">
        <v>1</v>
      </c>
      <c r="F12" s="103">
        <v>0</v>
      </c>
      <c r="G12" s="104">
        <v>1</v>
      </c>
      <c r="H12" s="105">
        <f>ROUND(E12*F12*G12,2)</f>
        <v>0</v>
      </c>
      <c r="J12" s="1"/>
    </row>
    <row r="13" spans="1:10" s="39" customFormat="1" ht="12.75" customHeight="1">
      <c r="A13" s="76" t="s">
        <v>57</v>
      </c>
      <c r="B13" s="77"/>
      <c r="C13" s="77"/>
      <c r="D13" s="77"/>
      <c r="E13" s="77"/>
      <c r="F13" s="77"/>
      <c r="G13" s="77"/>
      <c r="H13" s="78"/>
      <c r="J13" s="1"/>
    </row>
    <row r="14" spans="1:10" s="39" customFormat="1" ht="48">
      <c r="A14" s="44" t="s">
        <v>60</v>
      </c>
      <c r="B14" s="45" t="s">
        <v>58</v>
      </c>
      <c r="C14" s="47" t="s">
        <v>59</v>
      </c>
      <c r="D14" s="45" t="s">
        <v>26</v>
      </c>
      <c r="E14" s="54">
        <v>600</v>
      </c>
      <c r="F14" s="103">
        <v>0</v>
      </c>
      <c r="G14" s="104">
        <v>1</v>
      </c>
      <c r="H14" s="105">
        <f t="shared" si="0"/>
        <v>0</v>
      </c>
      <c r="J14" s="1"/>
    </row>
    <row r="15" spans="1:10" s="39" customFormat="1" ht="48">
      <c r="A15" s="44" t="s">
        <v>63</v>
      </c>
      <c r="B15" s="45" t="s">
        <v>61</v>
      </c>
      <c r="C15" s="47" t="s">
        <v>62</v>
      </c>
      <c r="D15" s="45" t="s">
        <v>26</v>
      </c>
      <c r="E15" s="54">
        <v>600</v>
      </c>
      <c r="F15" s="103">
        <v>0</v>
      </c>
      <c r="G15" s="104">
        <v>1</v>
      </c>
      <c r="H15" s="105">
        <f t="shared" si="0"/>
        <v>0</v>
      </c>
      <c r="J15" s="1"/>
    </row>
    <row r="16" spans="1:10" s="39" customFormat="1" ht="48">
      <c r="A16" s="44" t="s">
        <v>65</v>
      </c>
      <c r="B16" s="45" t="s">
        <v>42</v>
      </c>
      <c r="C16" s="47" t="s">
        <v>64</v>
      </c>
      <c r="D16" s="45" t="s">
        <v>1</v>
      </c>
      <c r="E16" s="54">
        <v>12</v>
      </c>
      <c r="F16" s="103">
        <v>0</v>
      </c>
      <c r="G16" s="104">
        <v>1</v>
      </c>
      <c r="H16" s="105">
        <f t="shared" si="0"/>
        <v>0</v>
      </c>
      <c r="J16" s="1"/>
    </row>
    <row r="17" spans="1:10" s="39" customFormat="1" ht="48">
      <c r="A17" s="44" t="s">
        <v>68</v>
      </c>
      <c r="B17" s="45" t="s">
        <v>66</v>
      </c>
      <c r="C17" s="47" t="s">
        <v>67</v>
      </c>
      <c r="D17" s="45" t="s">
        <v>1</v>
      </c>
      <c r="E17" s="54">
        <v>55</v>
      </c>
      <c r="F17" s="103">
        <v>0</v>
      </c>
      <c r="G17" s="104">
        <v>1</v>
      </c>
      <c r="H17" s="105">
        <f t="shared" si="0"/>
        <v>0</v>
      </c>
      <c r="J17" s="1"/>
    </row>
    <row r="18" spans="1:10" s="39" customFormat="1" ht="48">
      <c r="A18" s="44" t="s">
        <v>71</v>
      </c>
      <c r="B18" s="45" t="s">
        <v>69</v>
      </c>
      <c r="C18" s="47" t="s">
        <v>70</v>
      </c>
      <c r="D18" s="45" t="s">
        <v>27</v>
      </c>
      <c r="E18" s="54">
        <v>9</v>
      </c>
      <c r="F18" s="103">
        <v>0</v>
      </c>
      <c r="G18" s="104">
        <v>1</v>
      </c>
      <c r="H18" s="105">
        <f t="shared" si="0"/>
        <v>0</v>
      </c>
      <c r="J18" s="1"/>
    </row>
    <row r="19" spans="1:10" s="39" customFormat="1" ht="48">
      <c r="A19" s="44" t="s">
        <v>74</v>
      </c>
      <c r="B19" s="45" t="s">
        <v>72</v>
      </c>
      <c r="C19" s="47" t="s">
        <v>73</v>
      </c>
      <c r="D19" s="45" t="s">
        <v>1</v>
      </c>
      <c r="E19" s="54">
        <v>10</v>
      </c>
      <c r="F19" s="103">
        <v>0</v>
      </c>
      <c r="G19" s="104">
        <v>1</v>
      </c>
      <c r="H19" s="105">
        <f t="shared" si="0"/>
        <v>0</v>
      </c>
      <c r="J19" s="1"/>
    </row>
    <row r="20" spans="1:10" s="39" customFormat="1" ht="36">
      <c r="A20" s="44" t="s">
        <v>77</v>
      </c>
      <c r="B20" s="45" t="s">
        <v>75</v>
      </c>
      <c r="C20" s="47" t="s">
        <v>76</v>
      </c>
      <c r="D20" s="45" t="s">
        <v>27</v>
      </c>
      <c r="E20" s="54">
        <v>0.6</v>
      </c>
      <c r="F20" s="103">
        <v>0</v>
      </c>
      <c r="G20" s="104">
        <v>1</v>
      </c>
      <c r="H20" s="105">
        <f t="shared" si="0"/>
        <v>0</v>
      </c>
      <c r="J20" s="1"/>
    </row>
    <row r="21" spans="1:10" s="39" customFormat="1" ht="48.75" thickBot="1">
      <c r="A21" s="48" t="s">
        <v>79</v>
      </c>
      <c r="B21" s="49" t="s">
        <v>41</v>
      </c>
      <c r="C21" s="50" t="s">
        <v>78</v>
      </c>
      <c r="D21" s="49" t="s">
        <v>26</v>
      </c>
      <c r="E21" s="55">
        <v>140</v>
      </c>
      <c r="F21" s="106">
        <v>0</v>
      </c>
      <c r="G21" s="107">
        <v>1</v>
      </c>
      <c r="H21" s="108">
        <f t="shared" si="0"/>
        <v>0</v>
      </c>
      <c r="J21" s="1"/>
    </row>
    <row r="22" spans="1:10" s="39" customFormat="1" ht="72.75" thickTop="1">
      <c r="A22" s="51" t="s">
        <v>81</v>
      </c>
      <c r="B22" s="52" t="s">
        <v>40</v>
      </c>
      <c r="C22" s="53" t="s">
        <v>80</v>
      </c>
      <c r="D22" s="52" t="s">
        <v>26</v>
      </c>
      <c r="E22" s="56">
        <v>140</v>
      </c>
      <c r="F22" s="109">
        <v>0</v>
      </c>
      <c r="G22" s="110">
        <v>10</v>
      </c>
      <c r="H22" s="111">
        <f t="shared" si="0"/>
        <v>0</v>
      </c>
      <c r="J22" s="1"/>
    </row>
    <row r="23" spans="1:10" s="39" customFormat="1" ht="48">
      <c r="A23" s="44" t="s">
        <v>83</v>
      </c>
      <c r="B23" s="45" t="s">
        <v>41</v>
      </c>
      <c r="C23" s="47" t="s">
        <v>82</v>
      </c>
      <c r="D23" s="45" t="s">
        <v>26</v>
      </c>
      <c r="E23" s="54">
        <v>1364</v>
      </c>
      <c r="F23" s="103">
        <v>0</v>
      </c>
      <c r="G23" s="104">
        <v>1</v>
      </c>
      <c r="H23" s="105">
        <f t="shared" si="0"/>
        <v>0</v>
      </c>
      <c r="J23" s="1"/>
    </row>
    <row r="24" spans="1:10" s="39" customFormat="1" ht="72">
      <c r="A24" s="44" t="s">
        <v>85</v>
      </c>
      <c r="B24" s="45" t="s">
        <v>40</v>
      </c>
      <c r="C24" s="47" t="s">
        <v>84</v>
      </c>
      <c r="D24" s="45" t="s">
        <v>26</v>
      </c>
      <c r="E24" s="54">
        <f>E23</f>
        <v>1364</v>
      </c>
      <c r="F24" s="103">
        <v>0</v>
      </c>
      <c r="G24" s="104">
        <v>15</v>
      </c>
      <c r="H24" s="105">
        <f t="shared" si="0"/>
        <v>0</v>
      </c>
      <c r="J24" s="1"/>
    </row>
    <row r="25" spans="1:10" s="39" customFormat="1" ht="60">
      <c r="A25" s="44" t="s">
        <v>88</v>
      </c>
      <c r="B25" s="45" t="s">
        <v>86</v>
      </c>
      <c r="C25" s="47" t="s">
        <v>87</v>
      </c>
      <c r="D25" s="45" t="s">
        <v>26</v>
      </c>
      <c r="E25" s="54">
        <v>800</v>
      </c>
      <c r="F25" s="103">
        <v>0</v>
      </c>
      <c r="G25" s="104">
        <v>1</v>
      </c>
      <c r="H25" s="105">
        <f t="shared" si="0"/>
        <v>0</v>
      </c>
      <c r="J25" s="1"/>
    </row>
    <row r="26" spans="1:10" s="39" customFormat="1" ht="48">
      <c r="A26" s="44" t="s">
        <v>89</v>
      </c>
      <c r="B26" s="45" t="s">
        <v>25</v>
      </c>
      <c r="C26" s="47" t="s">
        <v>279</v>
      </c>
      <c r="D26" s="45" t="s">
        <v>27</v>
      </c>
      <c r="E26" s="54">
        <v>581.353</v>
      </c>
      <c r="F26" s="103">
        <v>0</v>
      </c>
      <c r="G26" s="104">
        <v>1</v>
      </c>
      <c r="H26" s="105">
        <f t="shared" si="0"/>
        <v>0</v>
      </c>
      <c r="J26" s="1"/>
    </row>
    <row r="27" spans="1:10" s="39" customFormat="1" ht="60">
      <c r="A27" s="44" t="s">
        <v>92</v>
      </c>
      <c r="B27" s="45" t="s">
        <v>90</v>
      </c>
      <c r="C27" s="47" t="s">
        <v>91</v>
      </c>
      <c r="D27" s="45" t="s">
        <v>1</v>
      </c>
      <c r="E27" s="54">
        <v>10</v>
      </c>
      <c r="F27" s="103">
        <v>0</v>
      </c>
      <c r="G27" s="104">
        <v>1</v>
      </c>
      <c r="H27" s="105">
        <f t="shared" si="0"/>
        <v>0</v>
      </c>
      <c r="I27" s="40"/>
      <c r="J27" s="1"/>
    </row>
    <row r="28" spans="1:10" s="39" customFormat="1" ht="12.75" customHeight="1">
      <c r="A28" s="76" t="s">
        <v>93</v>
      </c>
      <c r="B28" s="79"/>
      <c r="C28" s="79"/>
      <c r="D28" s="79"/>
      <c r="E28" s="79"/>
      <c r="F28" s="79"/>
      <c r="G28" s="79"/>
      <c r="H28" s="80"/>
      <c r="I28" s="40"/>
      <c r="J28" s="1"/>
    </row>
    <row r="29" spans="1:10" s="39" customFormat="1" ht="49.5">
      <c r="A29" s="44" t="s">
        <v>96</v>
      </c>
      <c r="B29" s="45" t="s">
        <v>94</v>
      </c>
      <c r="C29" s="47" t="s">
        <v>95</v>
      </c>
      <c r="D29" s="45" t="s">
        <v>27</v>
      </c>
      <c r="E29" s="54">
        <v>18.72</v>
      </c>
      <c r="F29" s="104">
        <v>0</v>
      </c>
      <c r="G29" s="104">
        <v>1</v>
      </c>
      <c r="H29" s="105">
        <f t="shared" si="0"/>
        <v>0</v>
      </c>
      <c r="I29" s="40"/>
      <c r="J29" s="1"/>
    </row>
    <row r="30" spans="1:10" s="39" customFormat="1" ht="48">
      <c r="A30" s="44" t="s">
        <v>99</v>
      </c>
      <c r="B30" s="45" t="s">
        <v>97</v>
      </c>
      <c r="C30" s="47" t="s">
        <v>98</v>
      </c>
      <c r="D30" s="45" t="s">
        <v>27</v>
      </c>
      <c r="E30" s="54">
        <v>3.12</v>
      </c>
      <c r="F30" s="104">
        <v>0</v>
      </c>
      <c r="G30" s="104">
        <v>1</v>
      </c>
      <c r="H30" s="105">
        <f t="shared" si="0"/>
        <v>0</v>
      </c>
      <c r="I30" s="40"/>
      <c r="J30" s="1"/>
    </row>
    <row r="31" spans="1:10" s="39" customFormat="1" ht="48">
      <c r="A31" s="44" t="s">
        <v>101</v>
      </c>
      <c r="B31" s="45" t="s">
        <v>97</v>
      </c>
      <c r="C31" s="47" t="s">
        <v>100</v>
      </c>
      <c r="D31" s="45" t="s">
        <v>27</v>
      </c>
      <c r="E31" s="54">
        <v>3.12</v>
      </c>
      <c r="F31" s="104">
        <v>0</v>
      </c>
      <c r="G31" s="104">
        <v>1</v>
      </c>
      <c r="H31" s="105">
        <f>ROUND(E31*F31*G31,2)</f>
        <v>0</v>
      </c>
      <c r="I31" s="40"/>
      <c r="J31" s="1"/>
    </row>
    <row r="32" spans="1:10" s="39" customFormat="1" ht="72">
      <c r="A32" s="44" t="s">
        <v>104</v>
      </c>
      <c r="B32" s="45" t="s">
        <v>102</v>
      </c>
      <c r="C32" s="47" t="s">
        <v>103</v>
      </c>
      <c r="D32" s="45" t="s">
        <v>44</v>
      </c>
      <c r="E32" s="54">
        <v>3</v>
      </c>
      <c r="F32" s="104">
        <v>0</v>
      </c>
      <c r="G32" s="104">
        <v>1</v>
      </c>
      <c r="H32" s="105">
        <f>ROUND(E32*F32*G32,2)</f>
        <v>0</v>
      </c>
      <c r="I32" s="40"/>
      <c r="J32" s="1"/>
    </row>
    <row r="33" spans="1:10" s="39" customFormat="1" ht="48">
      <c r="A33" s="44" t="s">
        <v>107</v>
      </c>
      <c r="B33" s="45" t="s">
        <v>105</v>
      </c>
      <c r="C33" s="47" t="s">
        <v>106</v>
      </c>
      <c r="D33" s="45" t="s">
        <v>1</v>
      </c>
      <c r="E33" s="54">
        <v>26</v>
      </c>
      <c r="F33" s="104">
        <v>0</v>
      </c>
      <c r="G33" s="104">
        <v>1</v>
      </c>
      <c r="H33" s="105">
        <f>ROUND(E33*F33*G33,2)</f>
        <v>0</v>
      </c>
      <c r="I33" s="40"/>
      <c r="J33" s="1"/>
    </row>
    <row r="34" spans="1:10" s="39" customFormat="1" ht="48">
      <c r="A34" s="44" t="s">
        <v>110</v>
      </c>
      <c r="B34" s="45" t="s">
        <v>108</v>
      </c>
      <c r="C34" s="47" t="s">
        <v>109</v>
      </c>
      <c r="D34" s="45" t="s">
        <v>1</v>
      </c>
      <c r="E34" s="54">
        <f>E33</f>
        <v>26</v>
      </c>
      <c r="F34" s="104">
        <v>0</v>
      </c>
      <c r="G34" s="104">
        <v>1</v>
      </c>
      <c r="H34" s="105">
        <f>ROUND(E34*F34*G34,2)</f>
        <v>0</v>
      </c>
      <c r="I34" s="40"/>
      <c r="J34" s="1"/>
    </row>
    <row r="35" spans="1:10" s="39" customFormat="1" ht="60">
      <c r="A35" s="44" t="s">
        <v>114</v>
      </c>
      <c r="B35" s="45" t="s">
        <v>111</v>
      </c>
      <c r="C35" s="47" t="s">
        <v>112</v>
      </c>
      <c r="D35" s="45" t="s">
        <v>113</v>
      </c>
      <c r="E35" s="54">
        <v>3</v>
      </c>
      <c r="F35" s="104">
        <v>0</v>
      </c>
      <c r="G35" s="104">
        <v>1</v>
      </c>
      <c r="H35" s="105">
        <f t="shared" si="0"/>
        <v>0</v>
      </c>
      <c r="I35" s="40"/>
      <c r="J35" s="1"/>
    </row>
    <row r="36" spans="1:10" s="39" customFormat="1" ht="48.75" thickBot="1">
      <c r="A36" s="48" t="s">
        <v>117</v>
      </c>
      <c r="B36" s="49" t="s">
        <v>115</v>
      </c>
      <c r="C36" s="50" t="s">
        <v>116</v>
      </c>
      <c r="D36" s="49" t="s">
        <v>27</v>
      </c>
      <c r="E36" s="55">
        <v>18.72</v>
      </c>
      <c r="F36" s="107">
        <v>0</v>
      </c>
      <c r="G36" s="107">
        <v>1</v>
      </c>
      <c r="H36" s="108">
        <f t="shared" si="0"/>
        <v>0</v>
      </c>
      <c r="I36" s="40"/>
      <c r="J36" s="1"/>
    </row>
    <row r="37" spans="1:10" s="39" customFormat="1" ht="13.5" thickTop="1">
      <c r="A37" s="81" t="s">
        <v>118</v>
      </c>
      <c r="B37" s="82"/>
      <c r="C37" s="82"/>
      <c r="D37" s="82"/>
      <c r="E37" s="82"/>
      <c r="F37" s="82"/>
      <c r="G37" s="82"/>
      <c r="H37" s="83"/>
      <c r="I37" s="40"/>
      <c r="J37" s="1"/>
    </row>
    <row r="38" spans="1:10" s="39" customFormat="1" ht="49.5">
      <c r="A38" s="44" t="s">
        <v>120</v>
      </c>
      <c r="B38" s="45" t="s">
        <v>94</v>
      </c>
      <c r="C38" s="47" t="s">
        <v>119</v>
      </c>
      <c r="D38" s="45" t="s">
        <v>27</v>
      </c>
      <c r="E38" s="54">
        <v>7.2</v>
      </c>
      <c r="F38" s="104">
        <v>0</v>
      </c>
      <c r="G38" s="104">
        <v>1</v>
      </c>
      <c r="H38" s="105">
        <f t="shared" si="0"/>
        <v>0</v>
      </c>
      <c r="I38" s="40"/>
      <c r="J38" s="1"/>
    </row>
    <row r="39" spans="1:10" s="39" customFormat="1" ht="48">
      <c r="A39" s="44" t="s">
        <v>122</v>
      </c>
      <c r="B39" s="45" t="s">
        <v>97</v>
      </c>
      <c r="C39" s="47" t="s">
        <v>121</v>
      </c>
      <c r="D39" s="45" t="s">
        <v>27</v>
      </c>
      <c r="E39" s="54">
        <v>1</v>
      </c>
      <c r="F39" s="104">
        <v>0</v>
      </c>
      <c r="G39" s="104">
        <v>1</v>
      </c>
      <c r="H39" s="105">
        <f t="shared" si="0"/>
        <v>0</v>
      </c>
      <c r="I39" s="40"/>
      <c r="J39" s="1"/>
    </row>
    <row r="40" spans="1:10" s="39" customFormat="1" ht="48">
      <c r="A40" s="44" t="s">
        <v>124</v>
      </c>
      <c r="B40" s="45" t="s">
        <v>97</v>
      </c>
      <c r="C40" s="47" t="s">
        <v>123</v>
      </c>
      <c r="D40" s="45" t="s">
        <v>27</v>
      </c>
      <c r="E40" s="54">
        <v>1</v>
      </c>
      <c r="F40" s="104">
        <v>0</v>
      </c>
      <c r="G40" s="104">
        <v>1</v>
      </c>
      <c r="H40" s="105">
        <f t="shared" si="0"/>
        <v>0</v>
      </c>
      <c r="I40" s="40"/>
      <c r="J40" s="1"/>
    </row>
    <row r="41" spans="1:10" s="39" customFormat="1" ht="72">
      <c r="A41" s="44" t="s">
        <v>125</v>
      </c>
      <c r="B41" s="45" t="s">
        <v>102</v>
      </c>
      <c r="C41" s="47" t="s">
        <v>103</v>
      </c>
      <c r="D41" s="45" t="s">
        <v>44</v>
      </c>
      <c r="E41" s="54">
        <v>3</v>
      </c>
      <c r="F41" s="104">
        <v>0</v>
      </c>
      <c r="G41" s="104">
        <v>1</v>
      </c>
      <c r="H41" s="105">
        <f t="shared" si="0"/>
        <v>0</v>
      </c>
      <c r="I41" s="40"/>
      <c r="J41" s="1"/>
    </row>
    <row r="42" spans="1:10" s="39" customFormat="1" ht="48">
      <c r="A42" s="44" t="s">
        <v>128</v>
      </c>
      <c r="B42" s="45" t="s">
        <v>105</v>
      </c>
      <c r="C42" s="47" t="s">
        <v>126</v>
      </c>
      <c r="D42" s="45" t="s">
        <v>1</v>
      </c>
      <c r="E42" s="54">
        <v>8</v>
      </c>
      <c r="F42" s="104">
        <v>0</v>
      </c>
      <c r="G42" s="104">
        <v>1</v>
      </c>
      <c r="H42" s="105">
        <f t="shared" si="0"/>
        <v>0</v>
      </c>
      <c r="I42" s="40"/>
      <c r="J42" s="1"/>
    </row>
    <row r="43" spans="1:10" s="39" customFormat="1" ht="48">
      <c r="A43" s="44" t="s">
        <v>129</v>
      </c>
      <c r="B43" s="45" t="s">
        <v>108</v>
      </c>
      <c r="C43" s="47" t="s">
        <v>127</v>
      </c>
      <c r="D43" s="45" t="s">
        <v>1</v>
      </c>
      <c r="E43" s="54">
        <v>8</v>
      </c>
      <c r="F43" s="104">
        <v>0</v>
      </c>
      <c r="G43" s="104">
        <v>1</v>
      </c>
      <c r="H43" s="105">
        <f t="shared" si="0"/>
        <v>0</v>
      </c>
      <c r="I43" s="40"/>
      <c r="J43" s="1"/>
    </row>
    <row r="44" spans="1:10" s="39" customFormat="1" ht="48">
      <c r="A44" s="44" t="s">
        <v>132</v>
      </c>
      <c r="B44" s="45" t="s">
        <v>130</v>
      </c>
      <c r="C44" s="47" t="s">
        <v>131</v>
      </c>
      <c r="D44" s="45" t="s">
        <v>1</v>
      </c>
      <c r="E44" s="54">
        <v>8</v>
      </c>
      <c r="F44" s="104">
        <v>0</v>
      </c>
      <c r="G44" s="104">
        <v>1</v>
      </c>
      <c r="H44" s="105">
        <f t="shared" si="0"/>
        <v>0</v>
      </c>
      <c r="I44" s="40"/>
      <c r="J44" s="1"/>
    </row>
    <row r="45" spans="1:10" s="39" customFormat="1" ht="63" customHeight="1">
      <c r="A45" s="44" t="s">
        <v>135</v>
      </c>
      <c r="B45" s="45" t="s">
        <v>133</v>
      </c>
      <c r="C45" s="47" t="s">
        <v>134</v>
      </c>
      <c r="D45" s="45" t="s">
        <v>24</v>
      </c>
      <c r="E45" s="54">
        <v>3</v>
      </c>
      <c r="F45" s="104">
        <v>0</v>
      </c>
      <c r="G45" s="104">
        <v>1</v>
      </c>
      <c r="H45" s="105">
        <f t="shared" si="0"/>
        <v>0</v>
      </c>
      <c r="I45" s="40"/>
      <c r="J45" s="1"/>
    </row>
    <row r="46" spans="1:10" s="39" customFormat="1" ht="48">
      <c r="A46" s="44" t="s">
        <v>137</v>
      </c>
      <c r="B46" s="45" t="s">
        <v>115</v>
      </c>
      <c r="C46" s="47" t="s">
        <v>136</v>
      </c>
      <c r="D46" s="45" t="s">
        <v>27</v>
      </c>
      <c r="E46" s="54">
        <v>7.2</v>
      </c>
      <c r="F46" s="104">
        <v>0</v>
      </c>
      <c r="G46" s="104">
        <v>1</v>
      </c>
      <c r="H46" s="105">
        <f t="shared" si="0"/>
        <v>0</v>
      </c>
      <c r="I46" s="40"/>
      <c r="J46" s="1"/>
    </row>
    <row r="47" spans="1:10" s="39" customFormat="1" ht="12.75">
      <c r="A47" s="76" t="s">
        <v>138</v>
      </c>
      <c r="B47" s="77"/>
      <c r="C47" s="77"/>
      <c r="D47" s="77"/>
      <c r="E47" s="77"/>
      <c r="F47" s="77"/>
      <c r="G47" s="77"/>
      <c r="H47" s="78"/>
      <c r="I47" s="40"/>
      <c r="J47" s="1"/>
    </row>
    <row r="48" spans="1:10" s="39" customFormat="1" ht="60.75" customHeight="1">
      <c r="A48" s="44" t="s">
        <v>143</v>
      </c>
      <c r="B48" s="45" t="s">
        <v>139</v>
      </c>
      <c r="C48" s="47" t="s">
        <v>140</v>
      </c>
      <c r="D48" s="45" t="s">
        <v>24</v>
      </c>
      <c r="E48" s="54">
        <v>1</v>
      </c>
      <c r="F48" s="104">
        <v>0</v>
      </c>
      <c r="G48" s="104">
        <v>1</v>
      </c>
      <c r="H48" s="105">
        <f t="shared" si="0"/>
        <v>0</v>
      </c>
      <c r="I48" s="40"/>
      <c r="J48" s="1"/>
    </row>
    <row r="49" spans="1:10" s="39" customFormat="1" ht="60">
      <c r="A49" s="44" t="s">
        <v>144</v>
      </c>
      <c r="B49" s="45" t="s">
        <v>141</v>
      </c>
      <c r="C49" s="47" t="s">
        <v>142</v>
      </c>
      <c r="D49" s="45" t="s">
        <v>1</v>
      </c>
      <c r="E49" s="54">
        <v>100</v>
      </c>
      <c r="F49" s="104">
        <v>0</v>
      </c>
      <c r="G49" s="104">
        <v>1</v>
      </c>
      <c r="H49" s="105">
        <f t="shared" si="0"/>
        <v>0</v>
      </c>
      <c r="I49" s="40"/>
      <c r="J49" s="1"/>
    </row>
    <row r="50" spans="1:10" s="39" customFormat="1" ht="12.75">
      <c r="A50" s="76" t="s">
        <v>145</v>
      </c>
      <c r="B50" s="77"/>
      <c r="C50" s="77"/>
      <c r="D50" s="77"/>
      <c r="E50" s="77"/>
      <c r="F50" s="77"/>
      <c r="G50" s="77"/>
      <c r="H50" s="78"/>
      <c r="I50" s="40"/>
      <c r="J50" s="1"/>
    </row>
    <row r="51" spans="1:10" s="39" customFormat="1" ht="48">
      <c r="A51" s="44" t="s">
        <v>148</v>
      </c>
      <c r="B51" s="45" t="s">
        <v>146</v>
      </c>
      <c r="C51" s="47" t="s">
        <v>147</v>
      </c>
      <c r="D51" s="45" t="s">
        <v>26</v>
      </c>
      <c r="E51" s="54">
        <v>1364</v>
      </c>
      <c r="F51" s="104">
        <v>0</v>
      </c>
      <c r="G51" s="104">
        <v>1</v>
      </c>
      <c r="H51" s="105">
        <f t="shared" si="0"/>
        <v>0</v>
      </c>
      <c r="I51" s="40"/>
      <c r="J51" s="1"/>
    </row>
    <row r="52" spans="1:10" s="39" customFormat="1" ht="48">
      <c r="A52" s="44" t="s">
        <v>150</v>
      </c>
      <c r="B52" s="45" t="s">
        <v>146</v>
      </c>
      <c r="C52" s="47" t="s">
        <v>149</v>
      </c>
      <c r="D52" s="45" t="s">
        <v>26</v>
      </c>
      <c r="E52" s="54">
        <v>250</v>
      </c>
      <c r="F52" s="104">
        <v>0</v>
      </c>
      <c r="G52" s="104">
        <v>1</v>
      </c>
      <c r="H52" s="105">
        <f aca="true" t="shared" si="1" ref="H52:H58">ROUND(E52*F52*G52,2)</f>
        <v>0</v>
      </c>
      <c r="I52" s="40"/>
      <c r="J52" s="1"/>
    </row>
    <row r="53" spans="1:10" s="39" customFormat="1" ht="84.75" thickBot="1">
      <c r="A53" s="48" t="s">
        <v>152</v>
      </c>
      <c r="B53" s="49" t="s">
        <v>151</v>
      </c>
      <c r="C53" s="50" t="s">
        <v>280</v>
      </c>
      <c r="D53" s="49" t="s">
        <v>26</v>
      </c>
      <c r="E53" s="55">
        <f>E52</f>
        <v>250</v>
      </c>
      <c r="F53" s="107">
        <v>0</v>
      </c>
      <c r="G53" s="107">
        <v>3</v>
      </c>
      <c r="H53" s="108">
        <f t="shared" si="1"/>
        <v>0</v>
      </c>
      <c r="I53" s="40"/>
      <c r="J53" s="1"/>
    </row>
    <row r="54" spans="1:10" s="39" customFormat="1" ht="50.25" thickTop="1">
      <c r="A54" s="51" t="s">
        <v>155</v>
      </c>
      <c r="B54" s="52" t="s">
        <v>153</v>
      </c>
      <c r="C54" s="53" t="s">
        <v>154</v>
      </c>
      <c r="D54" s="52" t="s">
        <v>27</v>
      </c>
      <c r="E54" s="56">
        <v>715</v>
      </c>
      <c r="F54" s="110">
        <v>0</v>
      </c>
      <c r="G54" s="110">
        <v>1</v>
      </c>
      <c r="H54" s="111">
        <f t="shared" si="1"/>
        <v>0</v>
      </c>
      <c r="I54" s="40"/>
      <c r="J54" s="1"/>
    </row>
    <row r="55" spans="1:10" s="39" customFormat="1" ht="48">
      <c r="A55" s="44" t="s">
        <v>159</v>
      </c>
      <c r="B55" s="45" t="s">
        <v>25</v>
      </c>
      <c r="C55" s="47" t="s">
        <v>156</v>
      </c>
      <c r="D55" s="45" t="s">
        <v>1</v>
      </c>
      <c r="E55" s="54">
        <v>200</v>
      </c>
      <c r="F55" s="104">
        <v>0</v>
      </c>
      <c r="G55" s="104">
        <v>1</v>
      </c>
      <c r="H55" s="105">
        <f t="shared" si="1"/>
        <v>0</v>
      </c>
      <c r="I55" s="40"/>
      <c r="J55" s="1"/>
    </row>
    <row r="56" spans="1:10" s="39" customFormat="1" ht="50.25" customHeight="1">
      <c r="A56" s="44" t="s">
        <v>160</v>
      </c>
      <c r="B56" s="45" t="s">
        <v>157</v>
      </c>
      <c r="C56" s="47" t="s">
        <v>158</v>
      </c>
      <c r="D56" s="45" t="s">
        <v>27</v>
      </c>
      <c r="E56" s="54">
        <v>20</v>
      </c>
      <c r="F56" s="104">
        <v>0</v>
      </c>
      <c r="G56" s="104">
        <v>1</v>
      </c>
      <c r="H56" s="105">
        <f t="shared" si="1"/>
        <v>0</v>
      </c>
      <c r="I56" s="40"/>
      <c r="J56" s="1"/>
    </row>
    <row r="57" spans="1:10" s="39" customFormat="1" ht="86.25" customHeight="1">
      <c r="A57" s="44" t="s">
        <v>163</v>
      </c>
      <c r="B57" s="45" t="s">
        <v>161</v>
      </c>
      <c r="C57" s="47" t="s">
        <v>162</v>
      </c>
      <c r="D57" s="45" t="s">
        <v>27</v>
      </c>
      <c r="E57" s="54">
        <v>370</v>
      </c>
      <c r="F57" s="104">
        <v>0</v>
      </c>
      <c r="G57" s="104">
        <v>1</v>
      </c>
      <c r="H57" s="105">
        <f t="shared" si="1"/>
        <v>0</v>
      </c>
      <c r="I57" s="40"/>
      <c r="J57" s="1"/>
    </row>
    <row r="58" spans="1:10" s="39" customFormat="1" ht="48">
      <c r="A58" s="44" t="s">
        <v>164</v>
      </c>
      <c r="B58" s="45" t="s">
        <v>25</v>
      </c>
      <c r="C58" s="47" t="s">
        <v>274</v>
      </c>
      <c r="D58" s="45" t="s">
        <v>27</v>
      </c>
      <c r="E58" s="54">
        <v>1095.3</v>
      </c>
      <c r="F58" s="104">
        <v>0</v>
      </c>
      <c r="G58" s="104">
        <v>1</v>
      </c>
      <c r="H58" s="105">
        <f t="shared" si="1"/>
        <v>0</v>
      </c>
      <c r="I58" s="40"/>
      <c r="J58" s="1"/>
    </row>
    <row r="59" spans="1:10" s="39" customFormat="1" ht="12.75">
      <c r="A59" s="76" t="s">
        <v>165</v>
      </c>
      <c r="B59" s="77"/>
      <c r="C59" s="77"/>
      <c r="D59" s="77"/>
      <c r="E59" s="77"/>
      <c r="F59" s="77"/>
      <c r="G59" s="77"/>
      <c r="H59" s="78"/>
      <c r="I59" s="40"/>
      <c r="J59" s="1"/>
    </row>
    <row r="60" spans="1:10" s="39" customFormat="1" ht="48">
      <c r="A60" s="44" t="s">
        <v>171</v>
      </c>
      <c r="B60" s="45" t="s">
        <v>166</v>
      </c>
      <c r="C60" s="57" t="s">
        <v>167</v>
      </c>
      <c r="D60" s="45" t="s">
        <v>28</v>
      </c>
      <c r="E60" s="54">
        <v>7</v>
      </c>
      <c r="F60" s="104">
        <v>0</v>
      </c>
      <c r="G60" s="104">
        <v>1</v>
      </c>
      <c r="H60" s="105">
        <f aca="true" t="shared" si="2" ref="H60:H74">ROUND(E60*F60*G60,2)</f>
        <v>0</v>
      </c>
      <c r="I60" s="40"/>
      <c r="J60" s="1"/>
    </row>
    <row r="61" spans="1:10" s="39" customFormat="1" ht="72">
      <c r="A61" s="44" t="s">
        <v>172</v>
      </c>
      <c r="B61" s="45" t="s">
        <v>272</v>
      </c>
      <c r="C61" s="47" t="s">
        <v>191</v>
      </c>
      <c r="D61" s="45" t="s">
        <v>54</v>
      </c>
      <c r="E61" s="54">
        <v>1</v>
      </c>
      <c r="F61" s="104">
        <v>0</v>
      </c>
      <c r="G61" s="104">
        <v>-5</v>
      </c>
      <c r="H61" s="105">
        <f>ROUND(E61*F61*G61,2)</f>
        <v>0</v>
      </c>
      <c r="I61" s="40"/>
      <c r="J61" s="1"/>
    </row>
    <row r="62" spans="1:10" s="39" customFormat="1" ht="60">
      <c r="A62" s="44" t="s">
        <v>173</v>
      </c>
      <c r="B62" s="45" t="s">
        <v>168</v>
      </c>
      <c r="C62" s="57" t="s">
        <v>270</v>
      </c>
      <c r="D62" s="45" t="s">
        <v>28</v>
      </c>
      <c r="E62" s="54">
        <v>1</v>
      </c>
      <c r="F62" s="104">
        <v>0</v>
      </c>
      <c r="G62" s="104">
        <v>1</v>
      </c>
      <c r="H62" s="105">
        <f t="shared" si="2"/>
        <v>0</v>
      </c>
      <c r="I62" s="40"/>
      <c r="J62" s="1"/>
    </row>
    <row r="63" spans="1:10" s="39" customFormat="1" ht="60">
      <c r="A63" s="44" t="s">
        <v>180</v>
      </c>
      <c r="B63" s="45" t="s">
        <v>169</v>
      </c>
      <c r="C63" s="47" t="s">
        <v>170</v>
      </c>
      <c r="D63" s="45" t="s">
        <v>1</v>
      </c>
      <c r="E63" s="54">
        <v>50</v>
      </c>
      <c r="F63" s="104">
        <v>0</v>
      </c>
      <c r="G63" s="104">
        <v>1</v>
      </c>
      <c r="H63" s="105">
        <f t="shared" si="2"/>
        <v>0</v>
      </c>
      <c r="I63" s="40"/>
      <c r="J63" s="1"/>
    </row>
    <row r="64" spans="1:10" s="39" customFormat="1" ht="60">
      <c r="A64" s="44" t="s">
        <v>181</v>
      </c>
      <c r="B64" s="45" t="s">
        <v>174</v>
      </c>
      <c r="C64" s="47" t="s">
        <v>175</v>
      </c>
      <c r="D64" s="45" t="s">
        <v>1</v>
      </c>
      <c r="E64" s="54">
        <v>45</v>
      </c>
      <c r="F64" s="104">
        <v>0</v>
      </c>
      <c r="G64" s="104">
        <v>1</v>
      </c>
      <c r="H64" s="105">
        <f t="shared" si="2"/>
        <v>0</v>
      </c>
      <c r="I64" s="40"/>
      <c r="J64" s="1"/>
    </row>
    <row r="65" spans="1:10" s="39" customFormat="1" ht="60">
      <c r="A65" s="44" t="s">
        <v>182</v>
      </c>
      <c r="B65" s="45" t="s">
        <v>176</v>
      </c>
      <c r="C65" s="47" t="s">
        <v>177</v>
      </c>
      <c r="D65" s="45" t="s">
        <v>1</v>
      </c>
      <c r="E65" s="54">
        <v>4</v>
      </c>
      <c r="F65" s="104">
        <v>0</v>
      </c>
      <c r="G65" s="104">
        <v>1</v>
      </c>
      <c r="H65" s="105">
        <f t="shared" si="2"/>
        <v>0</v>
      </c>
      <c r="I65" s="40"/>
      <c r="J65" s="1"/>
    </row>
    <row r="66" spans="1:10" s="39" customFormat="1" ht="60">
      <c r="A66" s="44" t="s">
        <v>186</v>
      </c>
      <c r="B66" s="45" t="s">
        <v>178</v>
      </c>
      <c r="C66" s="47" t="s">
        <v>179</v>
      </c>
      <c r="D66" s="45" t="s">
        <v>1</v>
      </c>
      <c r="E66" s="54">
        <v>191</v>
      </c>
      <c r="F66" s="104">
        <v>0</v>
      </c>
      <c r="G66" s="104">
        <v>1</v>
      </c>
      <c r="H66" s="105">
        <f t="shared" si="2"/>
        <v>0</v>
      </c>
      <c r="I66" s="40"/>
      <c r="J66" s="1"/>
    </row>
    <row r="67" spans="1:10" s="39" customFormat="1" ht="60.75" thickBot="1">
      <c r="A67" s="48" t="s">
        <v>187</v>
      </c>
      <c r="B67" s="49" t="s">
        <v>52</v>
      </c>
      <c r="C67" s="50" t="s">
        <v>183</v>
      </c>
      <c r="D67" s="49" t="s">
        <v>24</v>
      </c>
      <c r="E67" s="55">
        <v>9</v>
      </c>
      <c r="F67" s="107">
        <v>0</v>
      </c>
      <c r="G67" s="107">
        <v>1</v>
      </c>
      <c r="H67" s="108">
        <f t="shared" si="2"/>
        <v>0</v>
      </c>
      <c r="I67" s="40"/>
      <c r="J67" s="1"/>
    </row>
    <row r="68" spans="1:10" s="39" customFormat="1" ht="60.75" thickTop="1">
      <c r="A68" s="51" t="s">
        <v>271</v>
      </c>
      <c r="B68" s="52" t="s">
        <v>184</v>
      </c>
      <c r="C68" s="53" t="s">
        <v>185</v>
      </c>
      <c r="D68" s="52" t="s">
        <v>24</v>
      </c>
      <c r="E68" s="56">
        <v>5</v>
      </c>
      <c r="F68" s="110">
        <v>0</v>
      </c>
      <c r="G68" s="110">
        <v>1</v>
      </c>
      <c r="H68" s="111">
        <f t="shared" si="2"/>
        <v>0</v>
      </c>
      <c r="I68" s="40"/>
      <c r="J68" s="1"/>
    </row>
    <row r="69" spans="1:10" s="39" customFormat="1" ht="12.75">
      <c r="A69" s="76" t="s">
        <v>188</v>
      </c>
      <c r="B69" s="77"/>
      <c r="C69" s="77"/>
      <c r="D69" s="77"/>
      <c r="E69" s="77"/>
      <c r="F69" s="77"/>
      <c r="G69" s="77"/>
      <c r="H69" s="78"/>
      <c r="I69" s="40"/>
      <c r="J69" s="1"/>
    </row>
    <row r="70" spans="1:10" s="39" customFormat="1" ht="48">
      <c r="A70" s="44" t="s">
        <v>193</v>
      </c>
      <c r="B70" s="45" t="s">
        <v>39</v>
      </c>
      <c r="C70" s="47" t="s">
        <v>189</v>
      </c>
      <c r="D70" s="45" t="s">
        <v>26</v>
      </c>
      <c r="E70" s="54">
        <v>1490</v>
      </c>
      <c r="F70" s="104">
        <v>0</v>
      </c>
      <c r="G70" s="104">
        <v>1</v>
      </c>
      <c r="H70" s="105">
        <f t="shared" si="2"/>
        <v>0</v>
      </c>
      <c r="I70" s="40"/>
      <c r="J70" s="1"/>
    </row>
    <row r="71" spans="1:10" s="39" customFormat="1" ht="60">
      <c r="A71" s="44" t="s">
        <v>195</v>
      </c>
      <c r="B71" s="45" t="s">
        <v>190</v>
      </c>
      <c r="C71" s="47" t="s">
        <v>192</v>
      </c>
      <c r="D71" s="45" t="s">
        <v>26</v>
      </c>
      <c r="E71" s="54">
        <v>1364</v>
      </c>
      <c r="F71" s="104">
        <v>0</v>
      </c>
      <c r="G71" s="104">
        <v>1</v>
      </c>
      <c r="H71" s="105">
        <f>ROUND(E71*F71*G71,2)</f>
        <v>0</v>
      </c>
      <c r="I71" s="40"/>
      <c r="J71" s="1"/>
    </row>
    <row r="72" spans="1:10" s="39" customFormat="1" ht="84">
      <c r="A72" s="44" t="s">
        <v>198</v>
      </c>
      <c r="B72" s="45" t="s">
        <v>194</v>
      </c>
      <c r="C72" s="47" t="s">
        <v>281</v>
      </c>
      <c r="D72" s="45" t="s">
        <v>26</v>
      </c>
      <c r="E72" s="54">
        <f>E71</f>
        <v>1364</v>
      </c>
      <c r="F72" s="104">
        <v>0</v>
      </c>
      <c r="G72" s="104">
        <v>5</v>
      </c>
      <c r="H72" s="105">
        <f t="shared" si="2"/>
        <v>0</v>
      </c>
      <c r="I72" s="40"/>
      <c r="J72" s="1"/>
    </row>
    <row r="73" spans="1:10" s="39" customFormat="1" ht="48">
      <c r="A73" s="44" t="s">
        <v>199</v>
      </c>
      <c r="B73" s="45" t="s">
        <v>49</v>
      </c>
      <c r="C73" s="47" t="s">
        <v>282</v>
      </c>
      <c r="D73" s="45" t="s">
        <v>26</v>
      </c>
      <c r="E73" s="54">
        <f>E72</f>
        <v>1364</v>
      </c>
      <c r="F73" s="104">
        <v>0</v>
      </c>
      <c r="G73" s="104">
        <v>1</v>
      </c>
      <c r="H73" s="105">
        <f t="shared" si="2"/>
        <v>0</v>
      </c>
      <c r="I73" s="40"/>
      <c r="J73" s="1"/>
    </row>
    <row r="74" spans="1:10" s="39" customFormat="1" ht="84">
      <c r="A74" s="44" t="s">
        <v>201</v>
      </c>
      <c r="B74" s="45" t="s">
        <v>196</v>
      </c>
      <c r="C74" s="47" t="s">
        <v>197</v>
      </c>
      <c r="D74" s="45" t="s">
        <v>26</v>
      </c>
      <c r="E74" s="54">
        <v>1100</v>
      </c>
      <c r="F74" s="104">
        <v>0</v>
      </c>
      <c r="G74" s="104">
        <v>15</v>
      </c>
      <c r="H74" s="105">
        <f t="shared" si="2"/>
        <v>0</v>
      </c>
      <c r="I74" s="40"/>
      <c r="J74" s="1"/>
    </row>
    <row r="75" spans="1:10" s="39" customFormat="1" ht="60">
      <c r="A75" s="44" t="s">
        <v>203</v>
      </c>
      <c r="B75" s="45" t="s">
        <v>49</v>
      </c>
      <c r="C75" s="47" t="s">
        <v>200</v>
      </c>
      <c r="D75" s="45" t="s">
        <v>26</v>
      </c>
      <c r="E75" s="54">
        <v>390</v>
      </c>
      <c r="F75" s="104">
        <v>0</v>
      </c>
      <c r="G75" s="104">
        <v>1</v>
      </c>
      <c r="H75" s="105">
        <f t="shared" si="0"/>
        <v>0</v>
      </c>
      <c r="I75" s="40"/>
      <c r="J75" s="1"/>
    </row>
    <row r="76" spans="1:10" s="39" customFormat="1" ht="84">
      <c r="A76" s="44" t="s">
        <v>204</v>
      </c>
      <c r="B76" s="45" t="s">
        <v>196</v>
      </c>
      <c r="C76" s="47" t="s">
        <v>202</v>
      </c>
      <c r="D76" s="45" t="s">
        <v>26</v>
      </c>
      <c r="E76" s="54">
        <f>E75</f>
        <v>390</v>
      </c>
      <c r="F76" s="104">
        <v>0</v>
      </c>
      <c r="G76" s="104">
        <v>15</v>
      </c>
      <c r="H76" s="105">
        <f t="shared" si="0"/>
        <v>0</v>
      </c>
      <c r="I76" s="40"/>
      <c r="J76" s="1"/>
    </row>
    <row r="77" spans="1:10" s="39" customFormat="1" ht="60">
      <c r="A77" s="44" t="s">
        <v>205</v>
      </c>
      <c r="B77" s="45" t="s">
        <v>30</v>
      </c>
      <c r="C77" s="47" t="s">
        <v>283</v>
      </c>
      <c r="D77" s="45" t="s">
        <v>26</v>
      </c>
      <c r="E77" s="54">
        <f>E74</f>
        <v>1100</v>
      </c>
      <c r="F77" s="104">
        <v>0</v>
      </c>
      <c r="G77" s="104">
        <v>1</v>
      </c>
      <c r="H77" s="105">
        <f>ROUND(E77*F77*G77,2)</f>
        <v>0</v>
      </c>
      <c r="I77" s="40"/>
      <c r="J77" s="1"/>
    </row>
    <row r="78" spans="1:10" s="39" customFormat="1" ht="84">
      <c r="A78" s="44" t="s">
        <v>207</v>
      </c>
      <c r="B78" s="45" t="s">
        <v>31</v>
      </c>
      <c r="C78" s="47" t="s">
        <v>284</v>
      </c>
      <c r="D78" s="45" t="s">
        <v>26</v>
      </c>
      <c r="E78" s="54">
        <f>E74</f>
        <v>1100</v>
      </c>
      <c r="F78" s="104">
        <v>0</v>
      </c>
      <c r="G78" s="104">
        <v>2</v>
      </c>
      <c r="H78" s="105">
        <f>ROUND(E78*F78*G78,2)</f>
        <v>0</v>
      </c>
      <c r="I78" s="40"/>
      <c r="J78" s="1"/>
    </row>
    <row r="79" spans="1:10" s="39" customFormat="1" ht="60.75" thickBot="1">
      <c r="A79" s="48" t="s">
        <v>208</v>
      </c>
      <c r="B79" s="49" t="s">
        <v>30</v>
      </c>
      <c r="C79" s="50" t="s">
        <v>206</v>
      </c>
      <c r="D79" s="49" t="s">
        <v>26</v>
      </c>
      <c r="E79" s="55">
        <f>E75</f>
        <v>390</v>
      </c>
      <c r="F79" s="107">
        <v>0</v>
      </c>
      <c r="G79" s="107">
        <v>1</v>
      </c>
      <c r="H79" s="108">
        <f>ROUND(E79*F79*G79,2)</f>
        <v>0</v>
      </c>
      <c r="I79" s="40"/>
      <c r="J79" s="1"/>
    </row>
    <row r="80" spans="1:10" s="39" customFormat="1" ht="84.75" thickTop="1">
      <c r="A80" s="51" t="s">
        <v>209</v>
      </c>
      <c r="B80" s="52" t="s">
        <v>31</v>
      </c>
      <c r="C80" s="53" t="s">
        <v>285</v>
      </c>
      <c r="D80" s="52" t="s">
        <v>26</v>
      </c>
      <c r="E80" s="56">
        <f>E75</f>
        <v>390</v>
      </c>
      <c r="F80" s="110">
        <v>0</v>
      </c>
      <c r="G80" s="110">
        <v>2</v>
      </c>
      <c r="H80" s="111">
        <f>ROUND(E80*F80*G80,2)</f>
        <v>0</v>
      </c>
      <c r="I80" s="40"/>
      <c r="J80" s="1"/>
    </row>
    <row r="81" spans="1:10" s="39" customFormat="1" ht="60">
      <c r="A81" s="44" t="s">
        <v>211</v>
      </c>
      <c r="B81" s="45" t="s">
        <v>30</v>
      </c>
      <c r="C81" s="47" t="s">
        <v>210</v>
      </c>
      <c r="D81" s="45" t="s">
        <v>26</v>
      </c>
      <c r="E81" s="54">
        <v>150</v>
      </c>
      <c r="F81" s="104">
        <v>0</v>
      </c>
      <c r="G81" s="104">
        <v>1</v>
      </c>
      <c r="H81" s="105">
        <f>ROUND(E81*F81*G81,2)</f>
        <v>0</v>
      </c>
      <c r="I81" s="40"/>
      <c r="J81" s="1"/>
    </row>
    <row r="82" spans="1:10" s="39" customFormat="1" ht="84">
      <c r="A82" s="44" t="s">
        <v>214</v>
      </c>
      <c r="B82" s="45" t="s">
        <v>31</v>
      </c>
      <c r="C82" s="47" t="s">
        <v>286</v>
      </c>
      <c r="D82" s="45" t="s">
        <v>26</v>
      </c>
      <c r="E82" s="54">
        <f>E81</f>
        <v>150</v>
      </c>
      <c r="F82" s="104">
        <v>0</v>
      </c>
      <c r="G82" s="104">
        <v>12</v>
      </c>
      <c r="H82" s="105">
        <f aca="true" t="shared" si="3" ref="H82:H99">ROUND(E82*F82*G82,2)</f>
        <v>0</v>
      </c>
      <c r="I82" s="40"/>
      <c r="J82" s="1"/>
    </row>
    <row r="83" spans="1:10" s="39" customFormat="1" ht="48">
      <c r="A83" s="44" t="s">
        <v>215</v>
      </c>
      <c r="B83" s="45" t="s">
        <v>212</v>
      </c>
      <c r="C83" s="47" t="s">
        <v>287</v>
      </c>
      <c r="D83" s="45" t="s">
        <v>26</v>
      </c>
      <c r="E83" s="54">
        <f>E77</f>
        <v>1100</v>
      </c>
      <c r="F83" s="104">
        <v>0</v>
      </c>
      <c r="G83" s="104">
        <v>1</v>
      </c>
      <c r="H83" s="105">
        <f t="shared" si="3"/>
        <v>0</v>
      </c>
      <c r="I83" s="40"/>
      <c r="J83" s="1"/>
    </row>
    <row r="84" spans="1:10" s="39" customFormat="1" ht="36">
      <c r="A84" s="44" t="s">
        <v>216</v>
      </c>
      <c r="B84" s="45" t="s">
        <v>36</v>
      </c>
      <c r="C84" s="47" t="s">
        <v>288</v>
      </c>
      <c r="D84" s="45" t="s">
        <v>26</v>
      </c>
      <c r="E84" s="54">
        <f>E77</f>
        <v>1100</v>
      </c>
      <c r="F84" s="104">
        <v>0</v>
      </c>
      <c r="G84" s="104">
        <v>1</v>
      </c>
      <c r="H84" s="105">
        <f t="shared" si="3"/>
        <v>0</v>
      </c>
      <c r="I84" s="40"/>
      <c r="J84" s="1"/>
    </row>
    <row r="85" spans="1:10" s="39" customFormat="1" ht="60">
      <c r="A85" s="44" t="s">
        <v>219</v>
      </c>
      <c r="B85" s="45" t="s">
        <v>213</v>
      </c>
      <c r="C85" s="47" t="s">
        <v>289</v>
      </c>
      <c r="D85" s="45" t="s">
        <v>26</v>
      </c>
      <c r="E85" s="54">
        <f>E78</f>
        <v>1100</v>
      </c>
      <c r="F85" s="104">
        <v>0</v>
      </c>
      <c r="G85" s="104">
        <v>1</v>
      </c>
      <c r="H85" s="105">
        <f t="shared" si="3"/>
        <v>0</v>
      </c>
      <c r="I85" s="40"/>
      <c r="J85" s="1"/>
    </row>
    <row r="86" spans="1:10" s="39" customFormat="1" ht="84">
      <c r="A86" s="44" t="s">
        <v>220</v>
      </c>
      <c r="B86" s="45" t="s">
        <v>217</v>
      </c>
      <c r="C86" s="47" t="s">
        <v>290</v>
      </c>
      <c r="D86" s="45" t="s">
        <v>26</v>
      </c>
      <c r="E86" s="54">
        <f>E77</f>
        <v>1100</v>
      </c>
      <c r="F86" s="104">
        <v>0</v>
      </c>
      <c r="G86" s="104">
        <v>3</v>
      </c>
      <c r="H86" s="105">
        <f t="shared" si="3"/>
        <v>0</v>
      </c>
      <c r="I86" s="40"/>
      <c r="J86" s="1"/>
    </row>
    <row r="87" spans="1:10" s="39" customFormat="1" ht="48">
      <c r="A87" s="44" t="s">
        <v>221</v>
      </c>
      <c r="B87" s="45" t="s">
        <v>218</v>
      </c>
      <c r="C87" s="47" t="s">
        <v>291</v>
      </c>
      <c r="D87" s="45" t="s">
        <v>26</v>
      </c>
      <c r="E87" s="54">
        <f>E77</f>
        <v>1100</v>
      </c>
      <c r="F87" s="104">
        <v>0</v>
      </c>
      <c r="G87" s="104">
        <v>1</v>
      </c>
      <c r="H87" s="105">
        <f t="shared" si="3"/>
        <v>0</v>
      </c>
      <c r="I87" s="40"/>
      <c r="J87" s="1"/>
    </row>
    <row r="88" spans="1:10" s="39" customFormat="1" ht="36">
      <c r="A88" s="44" t="s">
        <v>222</v>
      </c>
      <c r="B88" s="45" t="s">
        <v>36</v>
      </c>
      <c r="C88" s="47" t="s">
        <v>288</v>
      </c>
      <c r="D88" s="45" t="s">
        <v>26</v>
      </c>
      <c r="E88" s="54">
        <f>E77</f>
        <v>1100</v>
      </c>
      <c r="F88" s="104">
        <v>0</v>
      </c>
      <c r="G88" s="104">
        <v>1</v>
      </c>
      <c r="H88" s="105">
        <f t="shared" si="3"/>
        <v>0</v>
      </c>
      <c r="I88" s="40"/>
      <c r="J88" s="1"/>
    </row>
    <row r="89" spans="1:10" s="39" customFormat="1" ht="62.25" customHeight="1">
      <c r="A89" s="44" t="s">
        <v>223</v>
      </c>
      <c r="B89" s="45" t="s">
        <v>38</v>
      </c>
      <c r="C89" s="47" t="s">
        <v>292</v>
      </c>
      <c r="D89" s="45" t="s">
        <v>26</v>
      </c>
      <c r="E89" s="54">
        <f>E77</f>
        <v>1100</v>
      </c>
      <c r="F89" s="104">
        <v>0</v>
      </c>
      <c r="G89" s="104">
        <v>1</v>
      </c>
      <c r="H89" s="105">
        <f t="shared" si="3"/>
        <v>0</v>
      </c>
      <c r="I89" s="40"/>
      <c r="J89" s="1"/>
    </row>
    <row r="90" spans="1:10" s="39" customFormat="1" ht="60">
      <c r="A90" s="44" t="s">
        <v>224</v>
      </c>
      <c r="B90" s="45" t="s">
        <v>37</v>
      </c>
      <c r="C90" s="47" t="s">
        <v>293</v>
      </c>
      <c r="D90" s="45" t="s">
        <v>26</v>
      </c>
      <c r="E90" s="54">
        <f>E77</f>
        <v>1100</v>
      </c>
      <c r="F90" s="104">
        <v>0</v>
      </c>
      <c r="G90" s="104">
        <v>1</v>
      </c>
      <c r="H90" s="105">
        <f t="shared" si="3"/>
        <v>0</v>
      </c>
      <c r="I90" s="40"/>
      <c r="J90" s="1"/>
    </row>
    <row r="91" spans="1:10" s="39" customFormat="1" ht="48">
      <c r="A91" s="58" t="s">
        <v>225</v>
      </c>
      <c r="B91" s="45" t="s">
        <v>218</v>
      </c>
      <c r="C91" s="47" t="s">
        <v>291</v>
      </c>
      <c r="D91" s="45" t="s">
        <v>26</v>
      </c>
      <c r="E91" s="54">
        <f>E77</f>
        <v>1100</v>
      </c>
      <c r="F91" s="104">
        <v>0</v>
      </c>
      <c r="G91" s="104">
        <v>1</v>
      </c>
      <c r="H91" s="105">
        <f t="shared" si="3"/>
        <v>0</v>
      </c>
      <c r="I91" s="40"/>
      <c r="J91" s="1"/>
    </row>
    <row r="92" spans="1:10" s="39" customFormat="1" ht="36">
      <c r="A92" s="44" t="s">
        <v>228</v>
      </c>
      <c r="B92" s="45" t="s">
        <v>36</v>
      </c>
      <c r="C92" s="47" t="s">
        <v>288</v>
      </c>
      <c r="D92" s="45" t="s">
        <v>26</v>
      </c>
      <c r="E92" s="54">
        <f>E77</f>
        <v>1100</v>
      </c>
      <c r="F92" s="104">
        <v>0</v>
      </c>
      <c r="G92" s="104">
        <v>1</v>
      </c>
      <c r="H92" s="105">
        <f t="shared" si="3"/>
        <v>0</v>
      </c>
      <c r="I92" s="40"/>
      <c r="J92" s="1"/>
    </row>
    <row r="93" spans="1:10" s="39" customFormat="1" ht="60.75" thickBot="1">
      <c r="A93" s="48" t="s">
        <v>229</v>
      </c>
      <c r="B93" s="49" t="s">
        <v>35</v>
      </c>
      <c r="C93" s="50" t="s">
        <v>294</v>
      </c>
      <c r="D93" s="49" t="s">
        <v>26</v>
      </c>
      <c r="E93" s="55">
        <f>E77</f>
        <v>1100</v>
      </c>
      <c r="F93" s="107">
        <v>0</v>
      </c>
      <c r="G93" s="107">
        <v>1</v>
      </c>
      <c r="H93" s="108">
        <f t="shared" si="3"/>
        <v>0</v>
      </c>
      <c r="I93" s="40"/>
      <c r="J93" s="1"/>
    </row>
    <row r="94" spans="1:10" s="39" customFormat="1" ht="60.75" thickTop="1">
      <c r="A94" s="51" t="s">
        <v>230</v>
      </c>
      <c r="B94" s="52" t="s">
        <v>34</v>
      </c>
      <c r="C94" s="53" t="s">
        <v>295</v>
      </c>
      <c r="D94" s="52" t="s">
        <v>26</v>
      </c>
      <c r="E94" s="56">
        <f>E77</f>
        <v>1100</v>
      </c>
      <c r="F94" s="110">
        <v>0</v>
      </c>
      <c r="G94" s="110">
        <v>1</v>
      </c>
      <c r="H94" s="111">
        <f t="shared" si="3"/>
        <v>0</v>
      </c>
      <c r="I94" s="40"/>
      <c r="J94" s="1"/>
    </row>
    <row r="95" spans="1:10" s="39" customFormat="1" ht="48">
      <c r="A95" s="44" t="s">
        <v>231</v>
      </c>
      <c r="B95" s="45" t="s">
        <v>32</v>
      </c>
      <c r="C95" s="47" t="s">
        <v>226</v>
      </c>
      <c r="D95" s="45" t="s">
        <v>26</v>
      </c>
      <c r="E95" s="54">
        <v>250</v>
      </c>
      <c r="F95" s="104">
        <v>0</v>
      </c>
      <c r="G95" s="104">
        <v>1</v>
      </c>
      <c r="H95" s="105">
        <f t="shared" si="3"/>
        <v>0</v>
      </c>
      <c r="I95" s="40"/>
      <c r="J95" s="1"/>
    </row>
    <row r="96" spans="1:10" s="39" customFormat="1" ht="60">
      <c r="A96" s="44" t="s">
        <v>273</v>
      </c>
      <c r="B96" s="45" t="s">
        <v>32</v>
      </c>
      <c r="C96" s="47" t="s">
        <v>227</v>
      </c>
      <c r="D96" s="45" t="s">
        <v>26</v>
      </c>
      <c r="E96" s="54">
        <v>140</v>
      </c>
      <c r="F96" s="104">
        <v>0</v>
      </c>
      <c r="G96" s="104">
        <v>1</v>
      </c>
      <c r="H96" s="105">
        <f t="shared" si="3"/>
        <v>0</v>
      </c>
      <c r="I96" s="40"/>
      <c r="J96" s="1"/>
    </row>
    <row r="97" spans="1:10" s="39" customFormat="1" ht="12.75">
      <c r="A97" s="76" t="s">
        <v>232</v>
      </c>
      <c r="B97" s="77"/>
      <c r="C97" s="77"/>
      <c r="D97" s="77"/>
      <c r="E97" s="77"/>
      <c r="F97" s="77"/>
      <c r="G97" s="77"/>
      <c r="H97" s="78"/>
      <c r="I97" s="40"/>
      <c r="J97" s="1"/>
    </row>
    <row r="98" spans="1:10" s="39" customFormat="1" ht="60">
      <c r="A98" s="44" t="s">
        <v>236</v>
      </c>
      <c r="B98" s="59" t="s">
        <v>233</v>
      </c>
      <c r="C98" s="60" t="s">
        <v>234</v>
      </c>
      <c r="D98" s="59" t="s">
        <v>26</v>
      </c>
      <c r="E98" s="61">
        <v>50</v>
      </c>
      <c r="F98" s="112">
        <v>0</v>
      </c>
      <c r="G98" s="112">
        <v>1</v>
      </c>
      <c r="H98" s="113">
        <f t="shared" si="3"/>
        <v>0</v>
      </c>
      <c r="I98" s="40"/>
      <c r="J98" s="1"/>
    </row>
    <row r="99" spans="1:10" s="39" customFormat="1" ht="48">
      <c r="A99" s="44" t="s">
        <v>239</v>
      </c>
      <c r="B99" s="45" t="s">
        <v>50</v>
      </c>
      <c r="C99" s="47" t="s">
        <v>235</v>
      </c>
      <c r="D99" s="45" t="s">
        <v>26</v>
      </c>
      <c r="E99" s="54">
        <v>300</v>
      </c>
      <c r="F99" s="104">
        <v>0</v>
      </c>
      <c r="G99" s="104">
        <v>1</v>
      </c>
      <c r="H99" s="105">
        <f t="shared" si="3"/>
        <v>0</v>
      </c>
      <c r="I99" s="40"/>
      <c r="J99" s="1"/>
    </row>
    <row r="100" spans="1:10" s="39" customFormat="1" ht="72">
      <c r="A100" s="44" t="s">
        <v>275</v>
      </c>
      <c r="B100" s="45" t="s">
        <v>237</v>
      </c>
      <c r="C100" s="47" t="s">
        <v>238</v>
      </c>
      <c r="D100" s="45" t="s">
        <v>26</v>
      </c>
      <c r="E100" s="54">
        <f>E99</f>
        <v>300</v>
      </c>
      <c r="F100" s="104">
        <v>0</v>
      </c>
      <c r="G100" s="104">
        <v>3</v>
      </c>
      <c r="H100" s="105">
        <f>ROUND(E100*F100*G100,2)</f>
        <v>0</v>
      </c>
      <c r="I100" s="40"/>
      <c r="J100" s="1"/>
    </row>
    <row r="101" spans="1:10" s="39" customFormat="1" ht="12.75">
      <c r="A101" s="76" t="s">
        <v>243</v>
      </c>
      <c r="B101" s="77"/>
      <c r="C101" s="77"/>
      <c r="D101" s="77"/>
      <c r="E101" s="77"/>
      <c r="F101" s="77"/>
      <c r="G101" s="77"/>
      <c r="H101" s="78"/>
      <c r="I101" s="40"/>
      <c r="J101" s="1"/>
    </row>
    <row r="102" spans="1:10" s="39" customFormat="1" ht="61.5">
      <c r="A102" s="44" t="s">
        <v>276</v>
      </c>
      <c r="B102" s="45" t="s">
        <v>240</v>
      </c>
      <c r="C102" s="47" t="s">
        <v>244</v>
      </c>
      <c r="D102" s="45" t="s">
        <v>24</v>
      </c>
      <c r="E102" s="54">
        <v>2</v>
      </c>
      <c r="F102" s="104">
        <v>0</v>
      </c>
      <c r="G102" s="104">
        <v>1</v>
      </c>
      <c r="H102" s="105">
        <f>ROUND(E102*F102*G102,2)</f>
        <v>0</v>
      </c>
      <c r="I102" s="40"/>
      <c r="J102" s="1"/>
    </row>
    <row r="103" spans="1:10" s="39" customFormat="1" ht="36">
      <c r="A103" s="44" t="s">
        <v>250</v>
      </c>
      <c r="B103" s="62" t="s">
        <v>241</v>
      </c>
      <c r="C103" s="63" t="s">
        <v>242</v>
      </c>
      <c r="D103" s="62" t="s">
        <v>24</v>
      </c>
      <c r="E103" s="64">
        <v>2</v>
      </c>
      <c r="F103" s="114">
        <v>0</v>
      </c>
      <c r="G103" s="114">
        <v>1</v>
      </c>
      <c r="H103" s="105">
        <f>ROUND(E103*F103*G103,2)</f>
        <v>0</v>
      </c>
      <c r="I103" s="40"/>
      <c r="J103" s="1"/>
    </row>
    <row r="104" spans="1:10" s="39" customFormat="1" ht="12.75">
      <c r="A104" s="76" t="s">
        <v>245</v>
      </c>
      <c r="B104" s="77"/>
      <c r="C104" s="77"/>
      <c r="D104" s="77"/>
      <c r="E104" s="77"/>
      <c r="F104" s="77"/>
      <c r="G104" s="77"/>
      <c r="H104" s="78"/>
      <c r="I104" s="40"/>
      <c r="J104" s="1"/>
    </row>
    <row r="105" spans="1:10" s="39" customFormat="1" ht="48">
      <c r="A105" s="44" t="s">
        <v>251</v>
      </c>
      <c r="B105" s="62" t="s">
        <v>246</v>
      </c>
      <c r="C105" s="63" t="s">
        <v>247</v>
      </c>
      <c r="D105" s="62" t="s">
        <v>1</v>
      </c>
      <c r="E105" s="64">
        <v>12</v>
      </c>
      <c r="F105" s="114">
        <v>0</v>
      </c>
      <c r="G105" s="114">
        <v>1</v>
      </c>
      <c r="H105" s="115">
        <f>ROUND(E105*F105*G105,2)</f>
        <v>0</v>
      </c>
      <c r="I105" s="40"/>
      <c r="J105" s="1"/>
    </row>
    <row r="106" spans="1:10" s="39" customFormat="1" ht="48">
      <c r="A106" s="44" t="s">
        <v>252</v>
      </c>
      <c r="B106" s="62" t="s">
        <v>246</v>
      </c>
      <c r="C106" s="63" t="s">
        <v>248</v>
      </c>
      <c r="D106" s="62" t="s">
        <v>1</v>
      </c>
      <c r="E106" s="64">
        <v>395</v>
      </c>
      <c r="F106" s="114">
        <v>0</v>
      </c>
      <c r="G106" s="114">
        <v>1</v>
      </c>
      <c r="H106" s="115">
        <f aca="true" t="shared" si="4" ref="H106:H114">ROUND(E106*F106*G106,2)</f>
        <v>0</v>
      </c>
      <c r="I106" s="40"/>
      <c r="J106" s="1"/>
    </row>
    <row r="107" spans="1:10" s="39" customFormat="1" ht="63" customHeight="1">
      <c r="A107" s="44" t="s">
        <v>255</v>
      </c>
      <c r="B107" s="62" t="s">
        <v>25</v>
      </c>
      <c r="C107" s="63" t="s">
        <v>249</v>
      </c>
      <c r="D107" s="62" t="s">
        <v>1</v>
      </c>
      <c r="E107" s="64">
        <v>4</v>
      </c>
      <c r="F107" s="114">
        <v>0</v>
      </c>
      <c r="G107" s="114">
        <v>1</v>
      </c>
      <c r="H107" s="115">
        <f t="shared" si="4"/>
        <v>0</v>
      </c>
      <c r="I107" s="40"/>
      <c r="J107" s="1"/>
    </row>
    <row r="108" spans="1:10" s="39" customFormat="1" ht="36">
      <c r="A108" s="44" t="s">
        <v>256</v>
      </c>
      <c r="B108" s="62" t="s">
        <v>33</v>
      </c>
      <c r="C108" s="63" t="s">
        <v>253</v>
      </c>
      <c r="D108" s="62" t="s">
        <v>27</v>
      </c>
      <c r="E108" s="64">
        <v>28.2</v>
      </c>
      <c r="F108" s="114">
        <v>0</v>
      </c>
      <c r="G108" s="114">
        <v>1</v>
      </c>
      <c r="H108" s="115">
        <f t="shared" si="4"/>
        <v>0</v>
      </c>
      <c r="I108" s="40"/>
      <c r="J108" s="1"/>
    </row>
    <row r="109" spans="1:10" s="39" customFormat="1" ht="61.5">
      <c r="A109" s="44" t="s">
        <v>258</v>
      </c>
      <c r="B109" s="62" t="s">
        <v>25</v>
      </c>
      <c r="C109" s="63" t="s">
        <v>254</v>
      </c>
      <c r="D109" s="62" t="s">
        <v>1</v>
      </c>
      <c r="E109" s="64">
        <v>350</v>
      </c>
      <c r="F109" s="114">
        <v>0</v>
      </c>
      <c r="G109" s="114">
        <v>1</v>
      </c>
      <c r="H109" s="115">
        <f t="shared" si="4"/>
        <v>0</v>
      </c>
      <c r="I109" s="40"/>
      <c r="J109" s="1"/>
    </row>
    <row r="110" spans="1:10" s="39" customFormat="1" ht="48.75" thickBot="1">
      <c r="A110" s="48" t="s">
        <v>268</v>
      </c>
      <c r="B110" s="65" t="s">
        <v>51</v>
      </c>
      <c r="C110" s="66" t="s">
        <v>257</v>
      </c>
      <c r="D110" s="65" t="s">
        <v>1</v>
      </c>
      <c r="E110" s="67">
        <v>220</v>
      </c>
      <c r="F110" s="116">
        <v>0</v>
      </c>
      <c r="G110" s="116">
        <v>1</v>
      </c>
      <c r="H110" s="115">
        <f t="shared" si="4"/>
        <v>0</v>
      </c>
      <c r="I110" s="40"/>
      <c r="J110" s="1"/>
    </row>
    <row r="111" spans="1:10" s="39" customFormat="1" ht="48.75" thickTop="1">
      <c r="A111" s="51" t="s">
        <v>277</v>
      </c>
      <c r="B111" s="68" t="s">
        <v>259</v>
      </c>
      <c r="C111" s="69" t="s">
        <v>260</v>
      </c>
      <c r="D111" s="68" t="s">
        <v>261</v>
      </c>
      <c r="E111" s="70">
        <v>3.3</v>
      </c>
      <c r="F111" s="117">
        <v>0</v>
      </c>
      <c r="G111" s="117">
        <v>1</v>
      </c>
      <c r="H111" s="115">
        <f t="shared" si="4"/>
        <v>0</v>
      </c>
      <c r="I111" s="40"/>
      <c r="J111" s="1"/>
    </row>
    <row r="112" spans="1:10" s="39" customFormat="1" ht="12.75">
      <c r="A112" s="76" t="s">
        <v>262</v>
      </c>
      <c r="B112" s="77"/>
      <c r="C112" s="77"/>
      <c r="D112" s="77"/>
      <c r="E112" s="77"/>
      <c r="F112" s="77"/>
      <c r="G112" s="77"/>
      <c r="H112" s="78"/>
      <c r="I112" s="40"/>
      <c r="J112" s="1"/>
    </row>
    <row r="113" spans="1:10" s="39" customFormat="1" ht="36">
      <c r="A113" s="44" t="s">
        <v>267</v>
      </c>
      <c r="B113" s="62" t="s">
        <v>263</v>
      </c>
      <c r="C113" s="63" t="s">
        <v>264</v>
      </c>
      <c r="D113" s="62" t="s">
        <v>24</v>
      </c>
      <c r="E113" s="64">
        <v>15</v>
      </c>
      <c r="F113" s="114">
        <v>0</v>
      </c>
      <c r="G113" s="114">
        <v>1</v>
      </c>
      <c r="H113" s="115">
        <f t="shared" si="4"/>
        <v>0</v>
      </c>
      <c r="I113" s="40"/>
      <c r="J113" s="1"/>
    </row>
    <row r="114" spans="1:10" s="39" customFormat="1" ht="48">
      <c r="A114" s="44" t="s">
        <v>278</v>
      </c>
      <c r="B114" s="62" t="s">
        <v>265</v>
      </c>
      <c r="C114" s="63" t="s">
        <v>266</v>
      </c>
      <c r="D114" s="62" t="s">
        <v>24</v>
      </c>
      <c r="E114" s="64">
        <v>10</v>
      </c>
      <c r="F114" s="114">
        <v>0</v>
      </c>
      <c r="G114" s="114">
        <v>1</v>
      </c>
      <c r="H114" s="115">
        <f t="shared" si="4"/>
        <v>0</v>
      </c>
      <c r="I114" s="40"/>
      <c r="J114" s="1"/>
    </row>
    <row r="115" spans="1:10" ht="13.5" thickBot="1">
      <c r="A115" s="92" t="s">
        <v>11</v>
      </c>
      <c r="B115" s="93"/>
      <c r="C115" s="93"/>
      <c r="D115" s="93"/>
      <c r="E115" s="93"/>
      <c r="F115" s="94"/>
      <c r="G115" s="17"/>
      <c r="H115" s="43">
        <f>H9+H10+H11+H12+H14+H15+H16+H17+H18+H19+H20+H21+H22+H23+H24+H25+H26+H27+H29+H30+H31+H32+H33+H34+H35+H36+H38+H39+H40+H41+H42+H43+H44+H45+H46+H48+H49+H51+H52+H53+H54+H55+H56+H57+H58+H60+H61+H62+H63+H64+H65+H66+H67+H68+H70+H71+H72+H73+H74+H75+H76+H77+H78+H79+H80+H81+H82+H83+H84+H85+H86+H87+H88+H89+H90+H91+H92+H93+H94+H95+H96+H98+H99+H100+H102+H103+H105+H106+H107+H108+H109+H110+H111+H113+H114</f>
        <v>0</v>
      </c>
      <c r="I115" s="1"/>
      <c r="J115" s="1"/>
    </row>
    <row r="116" spans="1:9" ht="8.25" customHeight="1" thickTop="1">
      <c r="A116" s="12"/>
      <c r="B116" s="13"/>
      <c r="C116" s="14"/>
      <c r="D116" s="13"/>
      <c r="E116" s="15"/>
      <c r="F116" s="16"/>
      <c r="G116" s="16"/>
      <c r="H116" s="16"/>
      <c r="I116" s="1"/>
    </row>
    <row r="117" spans="1:10" ht="25.5" customHeight="1">
      <c r="A117" s="89" t="s">
        <v>12</v>
      </c>
      <c r="B117" s="89"/>
      <c r="C117" s="89"/>
      <c r="D117" s="89"/>
      <c r="E117" s="89"/>
      <c r="F117" s="89"/>
      <c r="G117" s="89"/>
      <c r="H117" s="89"/>
      <c r="I117" s="1"/>
      <c r="J117" s="1"/>
    </row>
    <row r="118" spans="1:9" ht="9.75" customHeight="1">
      <c r="A118" s="41"/>
      <c r="B118" s="41"/>
      <c r="C118" s="41"/>
      <c r="D118" s="41"/>
      <c r="E118" s="41"/>
      <c r="F118" s="41"/>
      <c r="G118" s="41"/>
      <c r="H118" s="41"/>
      <c r="I118" s="1"/>
    </row>
    <row r="119" spans="1:9" ht="11.25" customHeight="1" thickBot="1">
      <c r="A119" s="12"/>
      <c r="B119" s="13"/>
      <c r="C119" s="14"/>
      <c r="D119" s="13"/>
      <c r="E119" s="15"/>
      <c r="F119" s="16"/>
      <c r="G119" s="16"/>
      <c r="H119" s="16"/>
      <c r="I119" s="1"/>
    </row>
    <row r="120" spans="1:9" ht="13.5" thickBot="1">
      <c r="A120" s="90" t="s">
        <v>13</v>
      </c>
      <c r="B120" s="91"/>
      <c r="C120" s="97"/>
      <c r="D120" s="98"/>
      <c r="E120" s="98"/>
      <c r="F120" s="98"/>
      <c r="G120" s="99"/>
      <c r="H120" s="2"/>
      <c r="I120" s="2"/>
    </row>
    <row r="121" spans="1:9" ht="13.5" thickBot="1">
      <c r="A121" s="18"/>
      <c r="B121" s="18"/>
      <c r="C121" s="100"/>
      <c r="D121" s="101"/>
      <c r="E121" s="101"/>
      <c r="F121" s="101"/>
      <c r="G121" s="102"/>
      <c r="H121" s="2"/>
      <c r="I121" s="2"/>
    </row>
    <row r="122" spans="1:9" ht="12.75">
      <c r="A122" s="18"/>
      <c r="B122" s="18"/>
      <c r="C122" s="42"/>
      <c r="D122" s="42"/>
      <c r="E122" s="42"/>
      <c r="F122" s="42"/>
      <c r="G122" s="42"/>
      <c r="H122" s="2"/>
      <c r="I122" s="2"/>
    </row>
    <row r="123" ht="9.75" customHeight="1" thickBot="1"/>
    <row r="124" spans="1:8" ht="20.25" customHeight="1">
      <c r="A124" s="20"/>
      <c r="B124" s="21"/>
      <c r="C124" s="22" t="s">
        <v>14</v>
      </c>
      <c r="D124" s="23"/>
      <c r="E124" s="24" t="s">
        <v>15</v>
      </c>
      <c r="F124" s="21"/>
      <c r="G124" s="21"/>
      <c r="H124" s="25"/>
    </row>
    <row r="125" spans="1:8" ht="8.25" customHeight="1">
      <c r="A125" s="26"/>
      <c r="B125" s="27"/>
      <c r="C125" s="28"/>
      <c r="D125" s="29"/>
      <c r="E125" s="30"/>
      <c r="F125" s="27"/>
      <c r="G125" s="27"/>
      <c r="H125" s="31"/>
    </row>
    <row r="126" spans="1:8" ht="12.75">
      <c r="A126" s="26"/>
      <c r="B126" s="27"/>
      <c r="C126" s="32" t="s">
        <v>16</v>
      </c>
      <c r="D126" s="29"/>
      <c r="E126" s="30"/>
      <c r="F126" s="27"/>
      <c r="G126" s="27"/>
      <c r="H126" s="31"/>
    </row>
    <row r="127" spans="1:8" ht="18.75" customHeight="1">
      <c r="A127" s="26"/>
      <c r="B127" s="27"/>
      <c r="C127" s="32" t="s">
        <v>17</v>
      </c>
      <c r="D127" s="33"/>
      <c r="E127" s="95" t="s">
        <v>18</v>
      </c>
      <c r="F127" s="95"/>
      <c r="G127" s="95"/>
      <c r="H127" s="96"/>
    </row>
    <row r="128" spans="1:8" ht="21" customHeight="1">
      <c r="A128" s="26"/>
      <c r="B128" s="27"/>
      <c r="C128" s="32" t="s">
        <v>19</v>
      </c>
      <c r="D128" s="33"/>
      <c r="E128" s="95" t="s">
        <v>20</v>
      </c>
      <c r="F128" s="95"/>
      <c r="G128" s="95"/>
      <c r="H128" s="96"/>
    </row>
    <row r="129" spans="1:8" ht="21" customHeight="1">
      <c r="A129" s="26"/>
      <c r="B129" s="27"/>
      <c r="C129" s="32" t="s">
        <v>21</v>
      </c>
      <c r="D129" s="33"/>
      <c r="E129" s="84" t="s">
        <v>22</v>
      </c>
      <c r="F129" s="84"/>
      <c r="G129" s="84"/>
      <c r="H129" s="85"/>
    </row>
    <row r="130" spans="1:8" ht="3.75" customHeight="1" thickBot="1">
      <c r="A130" s="34"/>
      <c r="B130" s="35"/>
      <c r="C130" s="36"/>
      <c r="D130" s="37"/>
      <c r="E130" s="37"/>
      <c r="F130" s="35"/>
      <c r="G130" s="35"/>
      <c r="H130" s="38"/>
    </row>
  </sheetData>
  <sheetProtection/>
  <mergeCells count="22">
    <mergeCell ref="A104:H104"/>
    <mergeCell ref="E128:H128"/>
    <mergeCell ref="E129:H129"/>
    <mergeCell ref="A7:H7"/>
    <mergeCell ref="A117:H117"/>
    <mergeCell ref="A120:B120"/>
    <mergeCell ref="A115:F115"/>
    <mergeCell ref="A112:H112"/>
    <mergeCell ref="E127:H127"/>
    <mergeCell ref="C120:G121"/>
    <mergeCell ref="A97:H97"/>
    <mergeCell ref="A101:H101"/>
    <mergeCell ref="A2:H2"/>
    <mergeCell ref="A8:H8"/>
    <mergeCell ref="A3:H4"/>
    <mergeCell ref="A13:H13"/>
    <mergeCell ref="A59:H59"/>
    <mergeCell ref="A69:H69"/>
    <mergeCell ref="A28:H28"/>
    <mergeCell ref="A37:H37"/>
    <mergeCell ref="A47:H47"/>
    <mergeCell ref="A50:H50"/>
  </mergeCells>
  <printOptions/>
  <pageMargins left="0.21" right="0.17" top="0.28" bottom="0.29" header="0.28" footer="0.29"/>
  <pageSetup horizontalDpi="600" verticalDpi="600" orientation="portrait" paperSize="9" r:id="rId1"/>
  <rowBreaks count="7" manualBreakCount="7">
    <brk id="21" max="255" man="1"/>
    <brk id="36" max="255" man="1"/>
    <brk id="53" max="255" man="1"/>
    <brk id="67" max="255" man="1"/>
    <brk id="79" max="255" man="1"/>
    <brk id="93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2017-05-26T10:40:12Z</cp:lastPrinted>
  <dcterms:created xsi:type="dcterms:W3CDTF">1997-02-26T13:46:56Z</dcterms:created>
  <dcterms:modified xsi:type="dcterms:W3CDTF">2017-06-12T12:43:12Z</dcterms:modified>
  <cp:category/>
  <cp:version/>
  <cp:contentType/>
  <cp:contentStatus/>
</cp:coreProperties>
</file>