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215" windowHeight="10125"/>
  </bookViews>
  <sheets>
    <sheet name="Arkusz1" sheetId="1" r:id="rId1"/>
    <sheet name="Arkusz2" sheetId="4" r:id="rId2"/>
    <sheet name="Arkusz3" sheetId="3" r:id="rId3"/>
  </sheets>
  <definedNames>
    <definedName name="_xlnm.Print_Area" localSheetId="0">Arkusz1!$A$1:$H$141</definedName>
  </definedNames>
  <calcPr calcId="162913"/>
</workbook>
</file>

<file path=xl/calcChain.xml><?xml version="1.0" encoding="utf-8"?>
<calcChain xmlns="http://schemas.openxmlformats.org/spreadsheetml/2006/main">
  <c r="H124" i="1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95"/>
  <c r="H101"/>
  <c r="H100"/>
  <c r="H99"/>
  <c r="H98"/>
  <c r="H97"/>
  <c r="H96"/>
  <c r="H92"/>
  <c r="H91"/>
  <c r="H90"/>
  <c r="H89"/>
  <c r="H88"/>
  <c r="H87"/>
  <c r="H84"/>
  <c r="H83"/>
  <c r="H82"/>
  <c r="H81"/>
  <c r="H80"/>
  <c r="H77"/>
  <c r="H76"/>
  <c r="H75"/>
  <c r="H74"/>
  <c r="H73"/>
  <c r="H72"/>
  <c r="H69"/>
  <c r="H68"/>
  <c r="H67"/>
  <c r="H66"/>
  <c r="H65"/>
  <c r="H64"/>
  <c r="H63"/>
  <c r="H70" s="1"/>
  <c r="H60"/>
  <c r="H59"/>
  <c r="H58"/>
  <c r="H57"/>
  <c r="H56"/>
  <c r="H55"/>
  <c r="H54"/>
  <c r="H53"/>
  <c r="H52"/>
  <c r="H51"/>
  <c r="H50"/>
  <c r="H49"/>
  <c r="H48"/>
  <c r="H47"/>
  <c r="H46"/>
  <c r="H34"/>
  <c r="H33"/>
  <c r="H32"/>
  <c r="H31"/>
  <c r="H30"/>
  <c r="H25"/>
  <c r="H24"/>
  <c r="H23"/>
  <c r="H22"/>
  <c r="H21"/>
  <c r="H20"/>
  <c r="H19"/>
  <c r="H18"/>
  <c r="H43"/>
  <c r="H42"/>
  <c r="H41"/>
  <c r="H40"/>
  <c r="H39"/>
  <c r="H38"/>
  <c r="H37"/>
  <c r="H36"/>
  <c r="H35"/>
  <c r="H29"/>
  <c r="H28"/>
  <c r="H27"/>
  <c r="H26"/>
  <c r="H17"/>
  <c r="H16"/>
  <c r="H15"/>
  <c r="H14"/>
  <c r="H13"/>
  <c r="H12"/>
  <c r="H11"/>
  <c r="H10"/>
  <c r="H7"/>
  <c r="H8" s="1"/>
  <c r="H85" l="1"/>
  <c r="H102"/>
  <c r="H125"/>
  <c r="H61"/>
  <c r="H78"/>
  <c r="H93"/>
  <c r="H44"/>
  <c r="H126" s="1"/>
</calcChain>
</file>

<file path=xl/sharedStrings.xml><?xml version="1.0" encoding="utf-8"?>
<sst xmlns="http://schemas.openxmlformats.org/spreadsheetml/2006/main" count="349" uniqueCount="223">
  <si>
    <t>Lp.</t>
  </si>
  <si>
    <t>Opis</t>
  </si>
  <si>
    <t>m3</t>
  </si>
  <si>
    <t>m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</si>
  <si>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</si>
  <si>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</si>
  <si>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</si>
  <si>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</si>
  <si>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</si>
  <si>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</si>
  <si>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</si>
  <si>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</si>
  <si>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</si>
  <si>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</si>
  <si>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</si>
  <si>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</si>
  <si>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</si>
  <si>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</si>
  <si>
    <t>Krotność</t>
  </si>
  <si>
    <t>Podstawa</t>
  </si>
  <si>
    <t>jedn.</t>
  </si>
  <si>
    <t>Obmiar</t>
  </si>
  <si>
    <t>Cena jednostkowa netto (zł)</t>
  </si>
  <si>
    <t>Wartość
pozycji netto (zł)</t>
  </si>
  <si>
    <t>1.1</t>
  </si>
  <si>
    <t>1.2</t>
  </si>
  <si>
    <t>1.3</t>
  </si>
  <si>
    <t>1.4</t>
  </si>
  <si>
    <t>1.5</t>
  </si>
  <si>
    <t>1.7</t>
  </si>
  <si>
    <t>1.8</t>
  </si>
  <si>
    <t>1.9</t>
  </si>
  <si>
    <t>szt</t>
  </si>
  <si>
    <t>Kalkulacja indywidualna</t>
  </si>
  <si>
    <t>pomiar</t>
  </si>
  <si>
    <t>1.6</t>
  </si>
  <si>
    <t>KNNR 5 1207-01</t>
  </si>
  <si>
    <t>KNNR 5 0302-01</t>
  </si>
  <si>
    <t>KNNR 5 0306-03</t>
  </si>
  <si>
    <t>kpl</t>
  </si>
  <si>
    <t>INSTALACJE ELEKTRYCZNE</t>
  </si>
  <si>
    <t>Demontaż istniejących instalacji elektrycznych. Prace demontażowe należy wykonywać w taki sposób, aby elementy demontowanych urządzeń nie zostały zniszczone. Dokładny zakres instalacji do demontażu zostanie określony w trakcie robót w porozumieniu z Inwestorem oraz Użytkownikiem.   Prace demontażowe należy prowadzić z zachowaniem szczególnej ostrożności, po wyłączeniu zasilania elek-trycznego przebudowywanych elementów.   Elementy zdemontowane instalacji elektrycznych, po sprawdzeniu przez Inspektora Nadzoru i ich przydatności do dalszego stosowania należy przekazać protokolarnie Inwestorowi.</t>
  </si>
  <si>
    <t>Wymiana RG oraz zabudowa WG</t>
  </si>
  <si>
    <t>KNNR 9 0202-04</t>
  </si>
  <si>
    <t>Wymiana rozdzielni RG-P0</t>
  </si>
  <si>
    <t>KNNR 5 0401-02</t>
  </si>
  <si>
    <t>Złącza kablowe ZK-1 WG ppoż</t>
  </si>
  <si>
    <t>KNR 4-03 0509-01</t>
  </si>
  <si>
    <t>Demontaż i montaż  liczników energii elektrycznych z podłączeniem przewodów, licznik 1-fazowy i 3 fazowego</t>
  </si>
  <si>
    <t>KNR 5-08 0705-07</t>
  </si>
  <si>
    <t>Przykręcanie korytek U575, do gotowych otworów, szerokości 100 mm</t>
  </si>
  <si>
    <t>KNNR 5 0103-04</t>
  </si>
  <si>
    <t>Rury winidurowe układane n.t., podłoże betonowe, Fi 47ˇmm</t>
  </si>
  <si>
    <t>KNNR 5 1207-12</t>
  </si>
  <si>
    <t>Wykucie bruzd dla przewodów wtynkowych i rur o średnicy do 47 mm, bruzdy dla rur RKLG28, RS37, w cegle</t>
  </si>
  <si>
    <t>KNNR 5 1208-02</t>
  </si>
  <si>
    <t>Zaprawianie bruzd, bruzda szerokości do 50 mm</t>
  </si>
  <si>
    <t>KNNR 5 1208-06</t>
  </si>
  <si>
    <t>Zaprawianie bruzd, przygotowanie ręczne zaprawy cementowej</t>
  </si>
  <si>
    <t>KNNR 5 1203-03</t>
  </si>
  <si>
    <t>Podłączenie przewodów pod zaciski lub bolce, przewód pojedynczy do 6 mm2</t>
  </si>
  <si>
    <t>KNNR 5 1209-1203</t>
  </si>
  <si>
    <t>Przebijanie otworów w ścianach lub stropach, w betonie, długość przebicia do 40 cm, Fi 60 mm</t>
  </si>
  <si>
    <t>otwór</t>
  </si>
  <si>
    <t>KNNR 5 0205-03</t>
  </si>
  <si>
    <t>Przewody kabelkowe układane p.t. w gotowych bruzdach, na podłożu innym niż betonowe, YDYżo 5x4mm</t>
  </si>
  <si>
    <t>KNNR 5 0713-01</t>
  </si>
  <si>
    <t>Układanie kabli w rurach, pustakach lub kanałach zamkniętych, YDYżo 5x10mm</t>
  </si>
  <si>
    <t>Układanie kabli w rurach, pustakach lub kanałach zamkniętych, YnKYżo 0,6/1 kV 5x35 RM</t>
  </si>
  <si>
    <t>Układanie kabli w rurach, pustakach lub kanałach zamkniętych, YnKYżo 0,6/1 kV 4x35 RM</t>
  </si>
  <si>
    <t>KNKRB 5 0902-0202</t>
  </si>
  <si>
    <t>Zaprawienie i tynkowanie bruzd zaprawienie bruzd o szer. do 5 cm</t>
  </si>
  <si>
    <t>KNKRB 5 0614-0101</t>
  </si>
  <si>
    <t>Wykopy kablowe, układanie rur osłonowych i bloków kablowych wykonanie wykopu kablowego wraz z zasypaniem wykopu o gł. 0.8 m i szerokości do 0.4 m</t>
  </si>
  <si>
    <t>KNNR 5 0705-01</t>
  </si>
  <si>
    <t>Ułożenie rur osłonowych PVC do Fi 140 mm</t>
  </si>
  <si>
    <t>KNNR 3 0303-02</t>
  </si>
  <si>
    <t>Przebicia w ścianach z cegły, na zaprawie cementowej</t>
  </si>
  <si>
    <t>KNNR 3 0302-01</t>
  </si>
  <si>
    <t>Uzupełnienie ścian oraz zamurowanie otworów w ścianach z cegły, konstrukcja na zaprawie wapiennej lub cementowo-wapiennej</t>
  </si>
  <si>
    <t>KNNR 5 1203-11</t>
  </si>
  <si>
    <t>Podłączenie kabli i przewodów</t>
  </si>
  <si>
    <t>KNNR 5 0303-1002</t>
  </si>
  <si>
    <t>Puszki z tworzywa sztucznego rozgałęźna  p/t 294x162x70 + zaciski</t>
  </si>
  <si>
    <t>KNNR 5 0602-04</t>
  </si>
  <si>
    <t>Przewody uziemiające i wyrównawcze w budynkach, przewód ułożony luzem</t>
  </si>
  <si>
    <t>KNNR 5 0611-01</t>
  </si>
  <si>
    <t>Łączenie przewodów instalacji odgromowej lub przewodów wyrównawczych, w wykopie, bednarka do 120 mm2</t>
  </si>
  <si>
    <t>KNNR 5 0201-0601</t>
  </si>
  <si>
    <t>Przewody izolowane 1-żyłowe wciągane do rur, 25 mm2</t>
  </si>
  <si>
    <t>KNNR 5 1301-01</t>
  </si>
  <si>
    <t>Sprawdzenie i pomiar obwodu elektrycznego nn, obwód 1-fazowy</t>
  </si>
  <si>
    <t>KNNR 5 1301-02</t>
  </si>
  <si>
    <t>Sprawdzenie i pomiar obwodu elektrycznego nn, obwód 3-fazowy</t>
  </si>
  <si>
    <t>KNNR 5 1302-03</t>
  </si>
  <si>
    <t>Badanie linii kablowej średniego napięcia, niskiego napięcia i sterowniczej, kabel n.n., 4-żyłowy</t>
  </si>
  <si>
    <t>odcinek</t>
  </si>
  <si>
    <t>KNNR 5 1302-04</t>
  </si>
  <si>
    <t>Badanie linii kablowej średniego napięcia, niskiego napięcia i sterowniczej, kabel n.n., 5-żyłowy</t>
  </si>
  <si>
    <t>KNNR 5 1304-01</t>
  </si>
  <si>
    <t>Badania i pomiary instalacji uziemiającej, piorunochronnej i skuteczności zerowania, uziemienie ochronne lub robocze, pomiar pierwszy</t>
  </si>
  <si>
    <t>KNNR 5 1304-05</t>
  </si>
  <si>
    <t>Badania i pomiary instalacji uziemiającej, piorunochronnej i skuteczności zerowania, skuteczność zerowania, pomiar pierwszy</t>
  </si>
  <si>
    <t>KNNR 5 1304-06</t>
  </si>
  <si>
    <t>Badania i pomiary instalacji uziemiającej, piorunochronnej i skuteczności zerowania, skuteczność zerowania, pomiar każdy następny</t>
  </si>
  <si>
    <t>KNNR 5 1305-01</t>
  </si>
  <si>
    <t>Sprawdzenie samoczynnego wyłączania zasilania, działanie wyłącznika różnicowoprądowego, próba pierwsza</t>
  </si>
  <si>
    <t>próba</t>
  </si>
  <si>
    <t>KNNR 5 1305-02</t>
  </si>
  <si>
    <t>Sprawdzenie samoczynnego wyłączania zasilania, działanie wyłącznika różnicowoprądowego, próba każda następna</t>
  </si>
  <si>
    <t>Oprawy oświetleniowe SST-1</t>
  </si>
  <si>
    <t>KNNR 5 0512-05</t>
  </si>
  <si>
    <t>B.1 Oprawa oświetleniowa na źródła LED, IP66, IK09, UGR&lt;22, T=4000K, Ra&gt;80, strumień po przejściu przez zespół optyczny =3800lm, pobór mocy 32W, klasa energetyczna A++, uniwersalny montaż: na stropowo, na zwieszaku lub naściennie za pomocą opcjonalnych obrotowych uchwytów, obudowa wykonana z ocynkowanej blachy stalowej lakierowanej proszkowo (poliester odporny na mocne uderzenia) na RAL 7040 oraz zakończenia z tworzywa lakierowane techno-polimerem (PC+PBT Lonoy 1200), klosz wykonany ze szkła hartowanego o grubości 3,2mm z zewnętrzną warstwą zawierającą mikrosfery redukującą olśnienie, odbłyśnik błyszczący z polerowanego aluminium gwarantujący wysoki poziom odbicia światła, temperatura pracy: -20°C ÷ +40°C, wymiary (dł., szer., wys.): 1225x108x90mm, MTBF: 80000h, stabilność temp. barwowej: 3 SDCM, żywotność: 70000h (L80B20), atest higieniczny PZH   SST-1</t>
  </si>
  <si>
    <t>C.1 Oprawa oświetleniowa na źródła LED, IP42, UGR&lt;25, T=4000K, Ra&gt;80, IK05, strumień po przejściu przez zespół optyczny =2700lm, pobór mocy 30W, typ downlight, montaż na stropowy, obudowa wykonana z aluminium, ramka biała, dyfuzor z opalizowanego PC, 2 klasa ochronności, układ zasilający: oddzielny, elektroniczny zasilacz LED z wyjściem napięciowym SELV, żywotność 30000h (L70B50), klasa energetyczna A+, temperatura pracy: -20°C ÷+40°C  SST-1</t>
  </si>
  <si>
    <t>D.1 Oprawa oświetleniowa na źródła LED, IP65, T=4000K, Ra&gt;80, strumień po przejściu przez zespół optyczny=1250lm, pobór mocy 15W, klasa energetyczna A++, montaż: na stropowy lub naścienny, obudowa z samogasnącego, stabilizowanego promieniami UV białego poliwęglanu, dyfuzor z samogasnącego, stabilizowanego promieniami UV opalizowanego poliwęglanu, zasilanie: zintegrowany elektroniczny zasilacz LED, temperatura pracy: -20°C ÷ +40°C  SST-1</t>
  </si>
  <si>
    <t>D.2 Oprawa oświetleniowa na źródła LED, IP65, T=4000K, Ra&gt;80, strumień po przejściu przez zespół optyczny=1250lm, pobór mocy 15W, klasa energetyczna A++, montaż: na stropowy lub naścienny, obudowa z samogasnącego, stabilizowanego promieniami UV białego poliwęglanu, dyfuzor z samogasnącego, stabilizowanego promieniami UV opalizowanego poliwęglanu, zasilanie: zintegrowany elektroniczny zasilacz LED, temperatura pracy: -20°C ÷ +40°C    SST-1</t>
  </si>
  <si>
    <t>E.1 Oprawa oświetleniowa na źródła LED, IP40, IK05, UGR 20, T=4000K, Ra&gt;80, strumień po przejściu przez zespół optyczny=4200lm, pobór mocy 45W,klasa energetyczna A+, 2 klasa ochronności, montaż na stropowy, obudowa z profilu aluminiowego białego, dyfuzor z samogasnącego, stabilizowanego promieniami UV opalizowanego PMMA, temperatura pracy: -20°C ÷ +40°C, żywotność: 30000h   SST-1</t>
  </si>
  <si>
    <t>F.1 Oprawa oświetleniowa na źródła LED, IP20, IK05, UGR&lt;19, T=4000K, Ra&gt;80, strumień po przejściu przez zespół optyczny =3400lm, pobór mocy 25W,klasa energetyczna A++, montaż na stropowy, obudowa z blachy stalowej lakierowanej proszkowo (stabilizowany promieniami UV poliester) na RAL 9003,grubość profilu stalowego 8mm, układ optyczny: soczewkowy system optyczny, wydajność oprawy 136lm/W, temperatura pracy: -20°C ÷ +40°C, MTBF:80000h, stabilność temp. barwowej: 3 SDCM, układ zasilający: elektroniczny LED z wyjściem napięciowym SELV, żywotność: 60000h (L80B20), zgodność z normami EN 60598-1; EN 60598-2-1; EN 60598-2-22; EN62471  SST-1</t>
  </si>
  <si>
    <t>H.1 Oprawa oświetleniowa na źródła LED typu projektor, IP65, IK08, T=4000K, Ra&gt;80, strumień po przejściu przez dyfuzor=1900lm, pobór mocy 17W, praca w temperaturze otoczenia od -20st C do +40st C, montaż naścienny lub na wysięgniku, elektroniczny zasilacz LED, obudowa z ciśnieniowego odlewu aluminium w kolorze antracytowym, odbłyśnik aluminiowy symetryczny, klosz ze szkła hartowanego, sprawność 100%, oprawa wyposażona w zintegrowany czujnik ruchu i zmierzchu SST-1</t>
  </si>
  <si>
    <t>EW1 Oprawa awaryjna na źródła LED, IP65, IK07, 2 klasa ochronności, pobór mocy maks. 6W, 30szt diod LED o T=6000K i Ra&gt;80, moduł awaryjny składający się z ładowarki, źródła prądu stałego i jednostki kontrolującej; akumulator NiMh 7.2V 4Ah z czasem ładowania 12h i regulowanym czasem autonomii 1/2/3h; wielokolorowa dioda LED sygnalizująca stan pracy oprawy (ładowanie, błąd baterii lub źródła światła, praca bez błędów); jednozadaniowa (praca ?na ciemno?), do montażu naściennego, na stropowego lub do wbudowania w strop podwieszony poprzez specjalne uchwyty; z funkcją autotest wykonującą test funkcjonalny co 28 dni i test autonomiczny co 6 miesięcy, możliwość podłączenia do centralki monitorującej - automatyczne przejście do trybu centraltest; wykonana z samogasnącego tworzywa (poliwęglan) w kolorze jasnoszarym (RAL 7035), odbłyśnik symetryczny paraboliczny, z napylanym aluminium o wysokiej refleksji, klosz z termoplastycznego samogasnącego poliwęglanu, odpornego na promieniowanie UV, strumień po przejściu przez zespół optyczny =1500lm (dla 1h), 900lm (dla 2h) oraz 700lm (dla 3h), zgodność z normami EN 60598-1, EN 60598-2-2, EN 60598-2-22,UNI EN 1838, UNI 11222, EN 62034, EN62471, 2006/95/WE, 2004/108/WE   SST-1</t>
  </si>
  <si>
    <t>EW2 Oprawa ewakuacyjna z piktogramem, na źródła LED, IP65, IK07, 2 klasa ochronności, pobór mocy maks. 4W, 30szt diod LED o T=6000K i Ra&gt;80, moduł awaryjny składający się z ładowarki, źródła prądu stałego i jednostki kontrolującej; akumulator Pb 6V 4Ah z czasem ładowania 12h i regulowanym czasem autonomii 2/4/6h; wielokolorowa dioda LED sygnalizująca stan pracy oprawy (ładowanie, błąd baterii lub źródła światła, praca bez błędów);jednozadaniowa (praca ?na ciemno?), do montażu naściennego; z funkcją autotest wykonującą test funkcjonalny co 28 dni i test autonomiczny co 6miesięcy, możliwość podłączenia do centralki monitorującej - automatyczne przejście do trybu centraltest; wykonana z samogasnącego tworzywa (poliwęglan) w kolorze jasnoszarym (RAL 7035), odbłyśnik symetryczny paraboliczny, z napylanym aluminium o wysokiej refleksji, klosz z termoplastycznego samogasnącego poliwęglanu, odpornego na promieniowanie UV, strumień po przejściu przez zespół optyczny =750lm (dla 2h), 450lm (dla 4h) oraz 350lm (dla 6h), zgodność z normami EN 60598-1, EN 60598-2-2, EN 60598-2-22, UNI EN 1838, UNI 11222, EN 62034, EN62471,2006/95/WE, 2004/108/WE   SST-1</t>
  </si>
  <si>
    <t>AW1 Oprawa ewakuacyjna na źródła LED, z doczepianą 2-stronną płytką o szer. 10mm do naklejania piktogramów, IP65, IK07, 2 klasa ochronności, pobór mocy maks. 6W, 30szt diod LED o T=6000K i Ra&gt;80, moduł awaryjny składający się z ładowarki, źródła prądu stałego i jednostki kontrolującej; akumulator NiMh 7.2V 4Ah z czasem ładowania 12h i regulowanym czasem autonomii 1/2/3h; wielokolorowa dioda LED sygnalizująca stan pracy oprawy (ładowanie, błąd baterii lub źródła światła, praca bez błędów); jednozadaniowa (praca ?na ciemno?), do montażu naściennego, na stropowego lub do wbudowania w strop  podwieszony poprzez specjalne uchwyty; z funkcją auto test wykonującą test funkcjonalny co 28 dni i test autonomiczny co 6 miesięcy, możliwość  podłączenia do centralki monitorującej - automatyczne przejście do trybu centra test; wykonana z samogasnącego tworzywa (poliwęglan) w kolorze jasnoszarym (RAL 7035), odbłyśnik symetryczny paraboliczny, z napylanym aluminium o wysokiej refleksji, klosz z termoplastycznego samogasnącego  poliwęglanu, odpornego na promieniowanie UV, strumień po przejściu przez zespół optyczny =1500lm (dla 1h), 900lm (dla 2h) oraz 700lm (dla 3h), zgodność z normami EN 60598-1, EN 60598-2-2, EN 60598-2-22, UNI EN 1838, UNI 11222, EN 62034, EN62471, 2006/95/WE, 2004/108/WE   SST-1</t>
  </si>
  <si>
    <t>AW2  Oprawa awaryjna na źródła LED, IP65, IK07, 2 klasa ochronności, pobór mocy maks. 8W, 30szt diod LED o T=6000K i Ra&gt;80, moduł awaryjny składający  się z ładowarki, źródła prądu stałego i jednostki kontrolującej; akumulator NiMh 7.2V 2,5Ah z czasem ładowania 12h i regulowanym czasem autonomii  2/4/6h; wielokolorowa dioda LED sygnalizująca stan pracy oprawy (ładowanie, błąd baterii lub źródła światła, praca bez błędów); dwuzadaniowa (praca  ?na jasno?); do montażu naściennego, nas tropowego lub do wbudowania w strop podwieszony poprzez specjalne uchwyty; z funkcją auto test wykonującą  test funkcjonalny co 28 dni i test autonomiczny co 6 miesięcy, możliwość podłączenia do centralki monitorującej - automatyczne przejście do trybu centra test; wykonana z samogasnącego tworzywa (poliwęglan) w kolorze jasnoszarym (RAL 7035), odbłyśnik symetryczny paraboliczny, z napylanym  aluminium o wysokiej refleksji, klosz z termoplastycznego samogasnącego poliwęglanu, odpornego na promieniowanie UV, strumień po przejściu przez  zespół optyczny w trybie awaryjnym =7500lm (dla 2h), 450lm (dla 4h) oraz 350lm (dla 6h), strumień po przejściu przez zespół optyczny w trybie pracy sieciowej = 400lm, zgodność z normami EN 60598-1, EN 60598-2-2, EN 60598-2-22, UNI EN 1838, UNI 11222, EN 62034, EN62471, 2006/95/WE, 2004/108/WE    SST-1</t>
  </si>
  <si>
    <t>KNNRW 9 1201-02</t>
  </si>
  <si>
    <t>Pomiar natężenia oświetlenia wnętrz, na wyznaczonych punktach pomiarowych płaszczyzny roboczej - pomiar pierwszy  SST-1</t>
  </si>
  <si>
    <t>punkt</t>
  </si>
  <si>
    <t>KNNRW 9 1201-03</t>
  </si>
  <si>
    <t>Pomiar natężenia oświetlenia wnętrz, na wyznaczonych punktach pomiarowych płaszczyzny roboczej - każdy następny pomiar w pomieszczeniu  SST-1</t>
  </si>
  <si>
    <t>Instalacja elektryczna  SST-1</t>
  </si>
  <si>
    <t>KNNR 5 0103-0101</t>
  </si>
  <si>
    <t>Rury winidurowe układane n.t., podłoże betonowe, Fiˇ16  SST-1</t>
  </si>
  <si>
    <t>KNNR 5 0302-0602</t>
  </si>
  <si>
    <t>Puszki instalacyjne podtynkowe, Fiˇ80, 4-otworowe, z zaciskami vago SST-1</t>
  </si>
  <si>
    <t>KNNR 5 1209-1201</t>
  </si>
  <si>
    <t>Przebijanie otworów w ścianach lub stropach, w betonie, długość przebicia do 40ˇcm, Fiˇ25ˇmm  SST-1</t>
  </si>
  <si>
    <t>KNNR 5 1209-0601</t>
  </si>
  <si>
    <t>Przebijanie otworów w ścianach lub stropach, w cegle, długość przebicia do 1+1/2 cegły, Fiˇ25ˇmm  SST-1</t>
  </si>
  <si>
    <t>KNNR 5 1209-0401</t>
  </si>
  <si>
    <t>Przebijanie otworów w ścianach lub stropach, w cegle, długość przebicia do 1/2 cegły, Fiˇ25ˇmm  SST-1</t>
  </si>
  <si>
    <t>Przebijanie otworów w ścianach lub stropach, w betonie, długość przebicia do 40ˇcm, Fiˇ60ˇmm  SST-1</t>
  </si>
  <si>
    <t>KNNR 5 0102-04</t>
  </si>
  <si>
    <t>Rury winidurowe karbowane (giętkie) układane p.t. w gotowych bruzdach, podłoże betonowe, do Fi 36ˇmm  SST-1</t>
  </si>
  <si>
    <t>Montaż wyłączników i przycisków.  SST-1</t>
  </si>
  <si>
    <t>KNNR 5 0307-0301</t>
  </si>
  <si>
    <t>Montaż przycisku ppoż SST-1</t>
  </si>
  <si>
    <t>KNNR 5 0306-0202</t>
  </si>
  <si>
    <t>Łącznik zwierny p/t- SST-1</t>
  </si>
  <si>
    <t>KNNR 5 0306-0201</t>
  </si>
  <si>
    <t>Łącznik klawiszowy p/t 10A, 250V uniwersalny  SST-1</t>
  </si>
  <si>
    <t>Łącznik klawiszowy p/t 10A, 250V schodowy podwójny  SST-1</t>
  </si>
  <si>
    <t>Łącznik pt w puszce instalacyjnej - świecznikowy  SST-1</t>
  </si>
  <si>
    <t>Puszki instalacyjne podtynkowe, Fiˇ60, pojedyncze  SST-1</t>
  </si>
  <si>
    <t>Gniazda wtyczkowe. SST-1</t>
  </si>
  <si>
    <t>KNNR 5 0308-02</t>
  </si>
  <si>
    <t>Gniazda instalacyjne wtyczkowe ze stykiem ochronnym,  p.t. 10A 2P+Z z uchylną osłona  SST-1 Krotność = 2</t>
  </si>
  <si>
    <t>Gniazda instalacyjne wtyczkowe ze stykiem ochronnym, p.t. 16A 2P+Z  SST-1</t>
  </si>
  <si>
    <t>Gniazda instalacyjne wtyczkowe ze stykiem ochronnym, p.t. 16A 2P+Z DATA-1 Krotność = 3</t>
  </si>
  <si>
    <t>Badania i pomiary instalacji uziemiającej, piorunochronnej i skuteczności zerowania, skuteczność zerowania, pomiar każdy następny  SST-1</t>
  </si>
  <si>
    <t>Montaż szyny wyrównawczej.  SST-1</t>
  </si>
  <si>
    <t>Badania i pomiary instalacji uziemiającej, piorunochronnej i skuteczności zerowania, uziemienie ochronne lub robocze, pomiar pierwszy  SST-1</t>
  </si>
  <si>
    <t>KNNR 5 0613-06</t>
  </si>
  <si>
    <t>Montaż mostka bocznikującego -  taśmowa obejma uziemiając SST-1</t>
  </si>
  <si>
    <t>KNNR 5 0406-01</t>
  </si>
  <si>
    <t>Montaż szyny wyrównawczej  SST-1</t>
  </si>
  <si>
    <t>KNNR 5 0201-03</t>
  </si>
  <si>
    <t>Przewody izolowane 1-żyłowe wciągane do rur, 4,0ˇmm2  SST-1</t>
  </si>
  <si>
    <t>KNNR 5 0201-0401</t>
  </si>
  <si>
    <t>Przewody izolowane 1-żyłowe wciągane do rur, 6ˇmm2  SST-1</t>
  </si>
  <si>
    <t>KNNR 5 0201-0602</t>
  </si>
  <si>
    <t>Przewody izolowane 1-żyłowe wciągane do rur, 35ˇmm2  SST-1</t>
  </si>
  <si>
    <t>Instalacja teletechniczna  SST-1</t>
  </si>
  <si>
    <t>Wykucie bruzd dla przewodów wtynkowych i rur o średnicy do 47ˇmm, bruzdy dla przewodów wtynkowych, w cegle  SST-1</t>
  </si>
  <si>
    <t>KNNR 5 0103-03</t>
  </si>
  <si>
    <t>Rury winidurowe układane n.t., podłoże betonowe, Fi 37ˇmm</t>
  </si>
  <si>
    <t>KNNR 5 0102-05</t>
  </si>
  <si>
    <t>Rury winidurowe karbowane (giętkie) układane p.t. w gotowych bruzdach, podłoże inne niż betonowe, do Fi 19ˇmm  SST-1</t>
  </si>
  <si>
    <t>KNNR 5 0203-01</t>
  </si>
  <si>
    <t>Przewody kabelkowe wciągane do rur i w kanały zamknięte, rury,UTP, 4x2x0,8 kat. 6e  SST-1</t>
  </si>
  <si>
    <t>KNNR 5 0308-03</t>
  </si>
  <si>
    <t>Gniazdko komp. FMT, podwójne nieekran., kat. 5E, 2 x RJ45, z polem opis. -  białe  SST-1</t>
  </si>
  <si>
    <t>Testowanie statyczne i dynamiczne</t>
  </si>
  <si>
    <t>Przewodowanie SST-1</t>
  </si>
  <si>
    <t>Wykucie bruzd dla przewodów wtynkowych i rur o średnicy do 47ˇmm, bruzdy dla rur RKLG28, RS37, w cegle SST-1</t>
  </si>
  <si>
    <t>KNNR 5 1207-02</t>
  </si>
  <si>
    <t>Wykucie bruzd dla przewodów wtynkowych i rur o średnicy do 47ˇmm, bruzdy dla przewodów wtynkowych, na styku elementów betonowych SST-1</t>
  </si>
  <si>
    <t>KNNR 5 0209-01</t>
  </si>
  <si>
    <t>Przewody kabelkowe układane w gotowych korytkach i na drabinkach, bez mocowania,YDY 450/750V 3x1,5ˇmm2 SST-1</t>
  </si>
  <si>
    <t>Przewody kabelkowe wciągane do rur i w kanały zamknięte, rury, YDY450/750V 3x1,5ˇmm2 SST-1</t>
  </si>
  <si>
    <t>Przewody kabelkowe wciągane do rur i w kanały zamknięte, rury, YDY450/750V 3x2,5ˇmm2 SST-1</t>
  </si>
  <si>
    <t>Przewody kabelkowe układane w gotowych korytkach i na drabinkach, bez mocowania,YDY 450/750V 4x1,5ˇmm2 SST-1</t>
  </si>
  <si>
    <t>KNNR 5 0205-04</t>
  </si>
  <si>
    <t>Przewody kabelkowe układane p.t. w gotowych bruzdach, na betonie,  YDY 450/750V 3x2,5ˇmm2 SST-1</t>
  </si>
  <si>
    <t>Przewody kabelkowe układane p.t. w gotowych bruzdach, na betonie,YDY 450/750V 5x1,50 mm SST-1</t>
  </si>
  <si>
    <t>KNNR 5 0205-01</t>
  </si>
  <si>
    <t>Przewody kabelkowe układane p.t. w gotowych bruzdach, na podłożu innym niż betonowe,  YDY 450/750V 3x1,5ˇmm2 SST-1</t>
  </si>
  <si>
    <t>Przewody kabelkowe układane p.t. w gotowych bruzdach, na betonie,  YDY 450/750V 3x1,5ˇmm2 SST-1</t>
  </si>
  <si>
    <t>KNR 5-08 0201-03</t>
  </si>
  <si>
    <t>Montaż uchwytów pod przewody kabelkowe układane pojedynczo z przygotowaniem podłoża przy użyciu sprzętu mechanicznego, przykręcenie do kołków stalowych na podłożu betonowym</t>
  </si>
  <si>
    <t>KNNR 5 0209-03</t>
  </si>
  <si>
    <t>Przewody kabelkowe układane w gotowych uchwytach HDGsPH90 300/500V 3x1,5ˇmm2 SST-1</t>
  </si>
  <si>
    <t>KNNR 5 1203-01</t>
  </si>
  <si>
    <t>Podłączenie przewodów pod zaciski lub bolce, przewód pojedynczy do 2,5ˇmm2 SST-1</t>
  </si>
  <si>
    <t>KNR 4-03 1011-07</t>
  </si>
  <si>
    <t>Ręczne wykucie wnęki, na podłożu ceglanym o objętości do 0,1ˇdm3</t>
  </si>
  <si>
    <t>KNR 4-03 1011-11</t>
  </si>
  <si>
    <t>Ręczne wykucie wnęki, na podłożu ceglanym o objętości do 1,00ˇdm3</t>
  </si>
  <si>
    <t>KNR 4-03 1012-02</t>
  </si>
  <si>
    <t>Zaprawianie bruzd, o szerokości do 50ˇmm</t>
  </si>
  <si>
    <t>KNR 4-03 1012-03</t>
  </si>
  <si>
    <t>Zaprawianie bruzd, o szerokości do 100ˇmm</t>
  </si>
  <si>
    <t>KNR 4-03 1014-01</t>
  </si>
  <si>
    <t>Ręczne przygotowanie zaprawy, cementowo-wapiennej</t>
  </si>
  <si>
    <t>KNR 4-03 0907-01</t>
  </si>
  <si>
    <t>Odłączenie przewodów od zacisków w puszkach odgałęźnych i odgałęźnikach n.t. i p.t., sprzęt łączeniowy: tulejki, zaciski, przekrój żył do 2,5ˇmm2</t>
  </si>
  <si>
    <t>KNNR 5 0304-02</t>
  </si>
  <si>
    <t>Puszka rozgałęźna p/t 92x92x45   SST-1</t>
  </si>
  <si>
    <t>Odgałęźniki bryzgoszczelne z tworzywa sztucznego, mocowane bezśrubowo, 4 wyloty SST-1</t>
  </si>
  <si>
    <t>kpl.</t>
  </si>
  <si>
    <t>Demontaż instalacji elektrycznej i osprzętu</t>
  </si>
  <si>
    <t>Opłata za wyłączenie i dopuszczenie do prac Tauron</t>
  </si>
  <si>
    <t>ZAŁĄCZNIK NR 1.B</t>
  </si>
  <si>
    <t>FORMULARZ PRZEDMIARU ROBÓT - Remont i przebudowa części pomieszczeń parteru budynku Ośrodka Zdrowia przy ul. Wyzwolenia 2 
w Suszcu - etap 2_branża elektryczna</t>
  </si>
  <si>
    <t>A.1 Oprawa oświetleniowa na źródła LED, IP40, UGR&lt;25, T=4000K, Ra&gt;80, strumień po przejściu przez zespół optyczny =3483lm, pobór mocy 41W, montaż na stropowy, obudowa wykonana z anodyzowanego profilu aluminiowego, dyfuzor: "mrożony", układ zasilający: zintegrowany zasilacz LED, MTBF: 65000h, stabilność temp. barwowej: 3 SDCM, żywotność: 60000h  SST-1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</si>
</sst>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4" fontId="8" fillId="0" borderId="1" xfId="1" applyNumberFormat="1" applyFont="1" applyFill="1" applyBorder="1" applyAlignment="1" applyProtection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0" fontId="13" fillId="4" borderId="8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right" wrapText="1"/>
    </xf>
    <xf numFmtId="0" fontId="13" fillId="4" borderId="14" xfId="0" applyNumberFormat="1" applyFont="1" applyFill="1" applyBorder="1" applyAlignment="1">
      <alignment wrapText="1"/>
    </xf>
    <xf numFmtId="4" fontId="13" fillId="4" borderId="9" xfId="0" applyNumberFormat="1" applyFont="1" applyFill="1" applyBorder="1" applyAlignment="1">
      <alignment horizontal="left" wrapText="1"/>
    </xf>
    <xf numFmtId="4" fontId="13" fillId="4" borderId="9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13" fillId="4" borderId="15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Border="1" applyAlignment="1">
      <alignment horizontal="right" wrapText="1"/>
    </xf>
    <xf numFmtId="0" fontId="13" fillId="4" borderId="0" xfId="0" applyNumberFormat="1" applyFont="1" applyFill="1" applyBorder="1" applyAlignment="1">
      <alignment wrapText="1"/>
    </xf>
    <xf numFmtId="4" fontId="13" fillId="4" borderId="0" xfId="0" applyNumberFormat="1" applyFont="1" applyFill="1" applyBorder="1" applyAlignment="1">
      <alignment vertical="center" wrapText="1"/>
    </xf>
    <xf numFmtId="4" fontId="13" fillId="4" borderId="0" xfId="0" applyNumberFormat="1" applyFont="1" applyFill="1" applyBorder="1" applyAlignment="1">
      <alignment horizontal="center" vertical="center" wrapText="1"/>
    </xf>
    <xf numFmtId="0" fontId="13" fillId="4" borderId="16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right" wrapText="1"/>
    </xf>
    <xf numFmtId="0" fontId="13" fillId="4" borderId="17" xfId="0" applyNumberFormat="1" applyFont="1" applyFill="1" applyBorder="1" applyAlignment="1">
      <alignment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2" xfId="0" applyNumberFormat="1" applyFont="1" applyFill="1" applyBorder="1" applyAlignment="1">
      <alignment horizontal="right" vertical="center" wrapText="1"/>
    </xf>
    <xf numFmtId="0" fontId="13" fillId="4" borderId="12" xfId="0" applyNumberFormat="1" applyFont="1" applyFill="1" applyBorder="1" applyAlignment="1">
      <alignment vertical="center" wrapText="1"/>
    </xf>
    <xf numFmtId="4" fontId="13" fillId="4" borderId="12" xfId="0" applyNumberFormat="1" applyFont="1" applyFill="1" applyBorder="1" applyAlignment="1">
      <alignment vertical="center" wrapText="1"/>
    </xf>
    <xf numFmtId="4" fontId="13" fillId="4" borderId="12" xfId="0" applyNumberFormat="1" applyFont="1" applyFill="1" applyBorder="1" applyAlignment="1">
      <alignment horizontal="center" vertical="center" wrapText="1"/>
    </xf>
    <xf numFmtId="0" fontId="13" fillId="4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/>
    <xf numFmtId="0" fontId="2" fillId="0" borderId="0" xfId="0" applyFont="1" applyFill="1"/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 applyProtection="1">
      <alignment horizontal="left" vertical="center" wrapText="1"/>
    </xf>
    <xf numFmtId="0" fontId="6" fillId="2" borderId="4" xfId="1" applyNumberFormat="1" applyFont="1" applyFill="1" applyBorder="1" applyAlignment="1" applyProtection="1">
      <alignment horizontal="left" vertical="center" wrapText="1"/>
    </xf>
    <xf numFmtId="0" fontId="5" fillId="2" borderId="5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vertical="top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13" fillId="4" borderId="0" xfId="0" applyNumberFormat="1" applyFont="1" applyFill="1" applyBorder="1" applyAlignment="1">
      <alignment horizontal="left" wrapText="1"/>
    </xf>
    <xf numFmtId="0" fontId="13" fillId="4" borderId="16" xfId="0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 applyProtection="1">
      <alignment horizontal="left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0" fontId="7" fillId="0" borderId="5" xfId="1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Border="1" applyAlignment="1">
      <alignment horizontal="right" vertical="center" wrapText="1"/>
    </xf>
    <xf numFmtId="0" fontId="12" fillId="0" borderId="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3" fillId="0" borderId="17" xfId="0" applyFont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topLeftCell="A116" zoomScale="145" zoomScaleNormal="145" zoomScaleSheetLayoutView="145" workbookViewId="0">
      <selection activeCell="H126" sqref="H126"/>
    </sheetView>
  </sheetViews>
  <sheetFormatPr defaultRowHeight="12.75"/>
  <cols>
    <col min="1" max="1" width="5.28515625" style="3" customWidth="1"/>
    <col min="2" max="2" width="13.140625" style="3" customWidth="1"/>
    <col min="3" max="3" width="36" style="3" customWidth="1"/>
    <col min="4" max="4" width="4.7109375" style="3" customWidth="1"/>
    <col min="5" max="5" width="8.7109375" style="4" customWidth="1"/>
    <col min="6" max="6" width="10.140625" style="4" customWidth="1"/>
    <col min="7" max="7" width="8.28515625" style="3" customWidth="1"/>
    <col min="8" max="8" width="11.140625" style="3" customWidth="1"/>
    <col min="9" max="9" width="9.140625" style="3"/>
    <col min="10" max="10" width="12.42578125" style="3" bestFit="1" customWidth="1"/>
    <col min="11" max="12" width="9.140625" style="3"/>
    <col min="13" max="13" width="3.140625" style="3" customWidth="1"/>
    <col min="14" max="14" width="9.140625" style="3"/>
    <col min="15" max="15" width="11.28515625" style="3" bestFit="1" customWidth="1"/>
    <col min="16" max="16384" width="9.140625" style="3"/>
  </cols>
  <sheetData>
    <row r="1" spans="1:12" ht="21.75" customHeight="1">
      <c r="G1" s="5" t="s">
        <v>220</v>
      </c>
    </row>
    <row r="2" spans="1:12" ht="39.75" customHeight="1">
      <c r="A2" s="64" t="s">
        <v>221</v>
      </c>
      <c r="B2" s="65"/>
      <c r="C2" s="65"/>
      <c r="D2" s="65"/>
      <c r="E2" s="65"/>
      <c r="F2" s="65"/>
      <c r="G2" s="65"/>
      <c r="H2" s="65"/>
    </row>
    <row r="3" spans="1:12" ht="31.5">
      <c r="A3" s="6" t="s">
        <v>0</v>
      </c>
      <c r="B3" s="7" t="s">
        <v>19</v>
      </c>
      <c r="C3" s="6" t="s">
        <v>1</v>
      </c>
      <c r="D3" s="7" t="s">
        <v>20</v>
      </c>
      <c r="E3" s="8" t="s">
        <v>21</v>
      </c>
      <c r="F3" s="9" t="s">
        <v>22</v>
      </c>
      <c r="G3" s="7" t="s">
        <v>18</v>
      </c>
      <c r="H3" s="7" t="s">
        <v>23</v>
      </c>
    </row>
    <row r="4" spans="1:12" ht="11.25" customHeight="1">
      <c r="A4" s="6">
        <v>1</v>
      </c>
      <c r="B4" s="6">
        <v>2</v>
      </c>
      <c r="C4" s="6">
        <v>3</v>
      </c>
      <c r="D4" s="6">
        <v>4</v>
      </c>
      <c r="E4" s="10">
        <v>5</v>
      </c>
      <c r="F4" s="11">
        <v>6</v>
      </c>
      <c r="G4" s="6">
        <v>7</v>
      </c>
      <c r="H4" s="6">
        <v>8</v>
      </c>
    </row>
    <row r="5" spans="1:12" ht="12.75" customHeight="1">
      <c r="A5" s="12">
        <v>1</v>
      </c>
      <c r="B5" s="72" t="s">
        <v>40</v>
      </c>
      <c r="C5" s="73"/>
      <c r="D5" s="73"/>
      <c r="E5" s="73"/>
      <c r="F5" s="73"/>
      <c r="G5" s="73"/>
      <c r="H5" s="74"/>
    </row>
    <row r="6" spans="1:12" ht="21.75" customHeight="1">
      <c r="A6" s="13" t="s">
        <v>24</v>
      </c>
      <c r="B6" s="85" t="s">
        <v>218</v>
      </c>
      <c r="C6" s="86"/>
      <c r="D6" s="86"/>
      <c r="E6" s="86"/>
      <c r="F6" s="86"/>
      <c r="G6" s="86"/>
      <c r="H6" s="87"/>
    </row>
    <row r="7" spans="1:12" ht="87" customHeight="1">
      <c r="A7" s="14">
        <v>1</v>
      </c>
      <c r="B7" s="14" t="s">
        <v>33</v>
      </c>
      <c r="C7" s="15" t="s">
        <v>41</v>
      </c>
      <c r="D7" s="14" t="s">
        <v>217</v>
      </c>
      <c r="E7" s="16">
        <v>1</v>
      </c>
      <c r="F7" s="16"/>
      <c r="G7" s="17">
        <v>1</v>
      </c>
      <c r="H7" s="18">
        <f t="shared" ref="H7" si="0">ROUND($E7*F7*G7,2)</f>
        <v>0</v>
      </c>
    </row>
    <row r="8" spans="1:12" ht="12.75" customHeight="1">
      <c r="A8" s="69"/>
      <c r="B8" s="70"/>
      <c r="C8" s="70"/>
      <c r="D8" s="70"/>
      <c r="E8" s="70"/>
      <c r="F8" s="71"/>
      <c r="G8" s="19"/>
      <c r="H8" s="20">
        <f>SUM(H7)</f>
        <v>0</v>
      </c>
    </row>
    <row r="9" spans="1:12" ht="21.75" customHeight="1">
      <c r="A9" s="13" t="s">
        <v>25</v>
      </c>
      <c r="B9" s="85" t="s">
        <v>42</v>
      </c>
      <c r="C9" s="86"/>
      <c r="D9" s="86"/>
      <c r="E9" s="86"/>
      <c r="F9" s="86"/>
      <c r="G9" s="86"/>
      <c r="H9" s="87"/>
    </row>
    <row r="10" spans="1:12" ht="15" customHeight="1">
      <c r="A10" s="14">
        <v>2</v>
      </c>
      <c r="B10" s="14" t="s">
        <v>43</v>
      </c>
      <c r="C10" s="15" t="s">
        <v>44</v>
      </c>
      <c r="D10" s="14" t="s">
        <v>32</v>
      </c>
      <c r="E10" s="16">
        <v>1</v>
      </c>
      <c r="F10" s="16"/>
      <c r="G10" s="17">
        <v>1</v>
      </c>
      <c r="H10" s="18">
        <f t="shared" ref="H10:H43" si="1">ROUND($E10*F10*G10,2)</f>
        <v>0</v>
      </c>
    </row>
    <row r="11" spans="1:12" ht="15.75" customHeight="1">
      <c r="A11" s="14">
        <v>3</v>
      </c>
      <c r="B11" s="14" t="s">
        <v>45</v>
      </c>
      <c r="C11" s="15" t="s">
        <v>46</v>
      </c>
      <c r="D11" s="14" t="s">
        <v>39</v>
      </c>
      <c r="E11" s="16">
        <v>1</v>
      </c>
      <c r="F11" s="16"/>
      <c r="G11" s="17">
        <v>1</v>
      </c>
      <c r="H11" s="18">
        <f t="shared" si="1"/>
        <v>0</v>
      </c>
      <c r="I11" s="21"/>
      <c r="L11" s="22"/>
    </row>
    <row r="12" spans="1:12" ht="21" customHeight="1">
      <c r="A12" s="14">
        <v>4</v>
      </c>
      <c r="B12" s="14" t="s">
        <v>47</v>
      </c>
      <c r="C12" s="15" t="s">
        <v>48</v>
      </c>
      <c r="D12" s="14" t="s">
        <v>32</v>
      </c>
      <c r="E12" s="16">
        <v>2</v>
      </c>
      <c r="F12" s="16"/>
      <c r="G12" s="17">
        <v>1</v>
      </c>
      <c r="H12" s="18">
        <f t="shared" si="1"/>
        <v>0</v>
      </c>
    </row>
    <row r="13" spans="1:12" ht="19.5" customHeight="1">
      <c r="A13" s="14">
        <v>5</v>
      </c>
      <c r="B13" s="14" t="s">
        <v>49</v>
      </c>
      <c r="C13" s="15" t="s">
        <v>50</v>
      </c>
      <c r="D13" s="14" t="s">
        <v>3</v>
      </c>
      <c r="E13" s="16">
        <v>12</v>
      </c>
      <c r="F13" s="16"/>
      <c r="G13" s="17">
        <v>1</v>
      </c>
      <c r="H13" s="18">
        <f t="shared" si="1"/>
        <v>0</v>
      </c>
      <c r="I13" s="21"/>
      <c r="L13" s="22"/>
    </row>
    <row r="14" spans="1:12" ht="15" customHeight="1">
      <c r="A14" s="14">
        <v>6</v>
      </c>
      <c r="B14" s="14" t="s">
        <v>51</v>
      </c>
      <c r="C14" s="15" t="s">
        <v>52</v>
      </c>
      <c r="D14" s="14" t="s">
        <v>3</v>
      </c>
      <c r="E14" s="16">
        <v>35</v>
      </c>
      <c r="F14" s="16"/>
      <c r="G14" s="17">
        <v>1</v>
      </c>
      <c r="H14" s="18">
        <f t="shared" si="1"/>
        <v>0</v>
      </c>
    </row>
    <row r="15" spans="1:12" ht="18.75" customHeight="1">
      <c r="A15" s="14">
        <v>7</v>
      </c>
      <c r="B15" s="14" t="s">
        <v>53</v>
      </c>
      <c r="C15" s="15" t="s">
        <v>54</v>
      </c>
      <c r="D15" s="14" t="s">
        <v>3</v>
      </c>
      <c r="E15" s="16">
        <v>6</v>
      </c>
      <c r="F15" s="16"/>
      <c r="G15" s="17">
        <v>1</v>
      </c>
      <c r="H15" s="18">
        <f t="shared" si="1"/>
        <v>0</v>
      </c>
      <c r="I15" s="21"/>
      <c r="L15" s="22"/>
    </row>
    <row r="16" spans="1:12" ht="18" customHeight="1">
      <c r="A16" s="14">
        <v>8</v>
      </c>
      <c r="B16" s="14" t="s">
        <v>55</v>
      </c>
      <c r="C16" s="15" t="s">
        <v>56</v>
      </c>
      <c r="D16" s="14" t="s">
        <v>3</v>
      </c>
      <c r="E16" s="16">
        <v>10</v>
      </c>
      <c r="F16" s="16"/>
      <c r="G16" s="17">
        <v>1</v>
      </c>
      <c r="H16" s="18">
        <f t="shared" si="1"/>
        <v>0</v>
      </c>
    </row>
    <row r="17" spans="1:12" ht="19.5" customHeight="1">
      <c r="A17" s="14">
        <v>9</v>
      </c>
      <c r="B17" s="14" t="s">
        <v>57</v>
      </c>
      <c r="C17" s="15" t="s">
        <v>58</v>
      </c>
      <c r="D17" s="14" t="s">
        <v>2</v>
      </c>
      <c r="E17" s="16">
        <v>0.2</v>
      </c>
      <c r="F17" s="16"/>
      <c r="G17" s="17">
        <v>1</v>
      </c>
      <c r="H17" s="18">
        <f t="shared" si="1"/>
        <v>0</v>
      </c>
      <c r="I17" s="21"/>
      <c r="L17" s="22"/>
    </row>
    <row r="18" spans="1:12" ht="15.75" customHeight="1">
      <c r="A18" s="14">
        <v>10</v>
      </c>
      <c r="B18" s="14" t="s">
        <v>59</v>
      </c>
      <c r="C18" s="15" t="s">
        <v>60</v>
      </c>
      <c r="D18" s="14" t="s">
        <v>32</v>
      </c>
      <c r="E18" s="16">
        <v>40</v>
      </c>
      <c r="F18" s="16"/>
      <c r="G18" s="17">
        <v>1</v>
      </c>
      <c r="H18" s="18">
        <f t="shared" ref="H18:H25" si="2">ROUND($E18*F18*G18,2)</f>
        <v>0</v>
      </c>
    </row>
    <row r="19" spans="1:12" ht="15.75" customHeight="1">
      <c r="A19" s="14">
        <v>11</v>
      </c>
      <c r="B19" s="14" t="s">
        <v>61</v>
      </c>
      <c r="C19" s="15" t="s">
        <v>62</v>
      </c>
      <c r="D19" s="14" t="s">
        <v>63</v>
      </c>
      <c r="E19" s="16">
        <v>2</v>
      </c>
      <c r="F19" s="16"/>
      <c r="G19" s="17">
        <v>1</v>
      </c>
      <c r="H19" s="18">
        <f t="shared" si="2"/>
        <v>0</v>
      </c>
      <c r="I19" s="21"/>
      <c r="L19" s="22"/>
    </row>
    <row r="20" spans="1:12" ht="21" customHeight="1">
      <c r="A20" s="14">
        <v>12</v>
      </c>
      <c r="B20" s="14" t="s">
        <v>64</v>
      </c>
      <c r="C20" s="15" t="s">
        <v>65</v>
      </c>
      <c r="D20" s="14" t="s">
        <v>3</v>
      </c>
      <c r="E20" s="16">
        <v>12</v>
      </c>
      <c r="F20" s="16"/>
      <c r="G20" s="17">
        <v>1</v>
      </c>
      <c r="H20" s="18">
        <f t="shared" si="2"/>
        <v>0</v>
      </c>
    </row>
    <row r="21" spans="1:12" ht="19.5" customHeight="1">
      <c r="A21" s="14">
        <v>13</v>
      </c>
      <c r="B21" s="14" t="s">
        <v>66</v>
      </c>
      <c r="C21" s="15" t="s">
        <v>67</v>
      </c>
      <c r="D21" s="14" t="s">
        <v>3</v>
      </c>
      <c r="E21" s="16">
        <v>30</v>
      </c>
      <c r="F21" s="16"/>
      <c r="G21" s="17">
        <v>1</v>
      </c>
      <c r="H21" s="18">
        <f t="shared" si="2"/>
        <v>0</v>
      </c>
      <c r="I21" s="21"/>
      <c r="L21" s="22"/>
    </row>
    <row r="22" spans="1:12" ht="18.75" customHeight="1">
      <c r="A22" s="14">
        <v>14</v>
      </c>
      <c r="B22" s="14" t="s">
        <v>66</v>
      </c>
      <c r="C22" s="15" t="s">
        <v>68</v>
      </c>
      <c r="D22" s="14" t="s">
        <v>3</v>
      </c>
      <c r="E22" s="16">
        <v>10</v>
      </c>
      <c r="F22" s="16"/>
      <c r="G22" s="17">
        <v>1</v>
      </c>
      <c r="H22" s="18">
        <f t="shared" si="2"/>
        <v>0</v>
      </c>
    </row>
    <row r="23" spans="1:12" ht="17.25" customHeight="1">
      <c r="A23" s="14">
        <v>15</v>
      </c>
      <c r="B23" s="14" t="s">
        <v>66</v>
      </c>
      <c r="C23" s="15" t="s">
        <v>69</v>
      </c>
      <c r="D23" s="14" t="s">
        <v>3</v>
      </c>
      <c r="E23" s="16">
        <v>3</v>
      </c>
      <c r="F23" s="16"/>
      <c r="G23" s="17">
        <v>1</v>
      </c>
      <c r="H23" s="18">
        <f t="shared" si="2"/>
        <v>0</v>
      </c>
      <c r="I23" s="21"/>
      <c r="L23" s="22"/>
    </row>
    <row r="24" spans="1:12" ht="12.75" customHeight="1">
      <c r="A24" s="14">
        <v>16</v>
      </c>
      <c r="B24" s="14" t="s">
        <v>70</v>
      </c>
      <c r="C24" s="15" t="s">
        <v>71</v>
      </c>
      <c r="D24" s="14" t="s">
        <v>3</v>
      </c>
      <c r="E24" s="16">
        <v>10</v>
      </c>
      <c r="F24" s="16"/>
      <c r="G24" s="17">
        <v>1</v>
      </c>
      <c r="H24" s="18">
        <f t="shared" si="2"/>
        <v>0</v>
      </c>
    </row>
    <row r="25" spans="1:12" ht="28.5" customHeight="1">
      <c r="A25" s="14">
        <v>17</v>
      </c>
      <c r="B25" s="14" t="s">
        <v>72</v>
      </c>
      <c r="C25" s="15" t="s">
        <v>73</v>
      </c>
      <c r="D25" s="14" t="s">
        <v>3</v>
      </c>
      <c r="E25" s="16">
        <v>2</v>
      </c>
      <c r="F25" s="16"/>
      <c r="G25" s="17">
        <v>1</v>
      </c>
      <c r="H25" s="18">
        <f t="shared" si="2"/>
        <v>0</v>
      </c>
      <c r="I25" s="21"/>
      <c r="L25" s="22"/>
    </row>
    <row r="26" spans="1:12" ht="11.25" customHeight="1">
      <c r="A26" s="14">
        <v>18</v>
      </c>
      <c r="B26" s="14" t="s">
        <v>74</v>
      </c>
      <c r="C26" s="15" t="s">
        <v>75</v>
      </c>
      <c r="D26" s="14" t="s">
        <v>3</v>
      </c>
      <c r="E26" s="16">
        <v>3</v>
      </c>
      <c r="F26" s="16"/>
      <c r="G26" s="17">
        <v>1</v>
      </c>
      <c r="H26" s="18">
        <f t="shared" si="1"/>
        <v>0</v>
      </c>
      <c r="I26" s="21"/>
      <c r="L26" s="22"/>
    </row>
    <row r="27" spans="1:12" ht="15" customHeight="1">
      <c r="A27" s="14">
        <v>19</v>
      </c>
      <c r="B27" s="14" t="s">
        <v>76</v>
      </c>
      <c r="C27" s="15" t="s">
        <v>77</v>
      </c>
      <c r="D27" s="14" t="s">
        <v>2</v>
      </c>
      <c r="E27" s="16">
        <v>0.5</v>
      </c>
      <c r="F27" s="16"/>
      <c r="G27" s="17">
        <v>1</v>
      </c>
      <c r="H27" s="18">
        <f t="shared" si="1"/>
        <v>0</v>
      </c>
    </row>
    <row r="28" spans="1:12" ht="20.25" customHeight="1">
      <c r="A28" s="14">
        <v>20</v>
      </c>
      <c r="B28" s="14" t="s">
        <v>78</v>
      </c>
      <c r="C28" s="15" t="s">
        <v>79</v>
      </c>
      <c r="D28" s="14" t="s">
        <v>2</v>
      </c>
      <c r="E28" s="16">
        <v>0.7</v>
      </c>
      <c r="F28" s="16"/>
      <c r="G28" s="17">
        <v>1</v>
      </c>
      <c r="H28" s="18">
        <f t="shared" si="1"/>
        <v>0</v>
      </c>
      <c r="I28" s="21"/>
      <c r="L28" s="22"/>
    </row>
    <row r="29" spans="1:12" ht="12" customHeight="1">
      <c r="A29" s="14">
        <v>21</v>
      </c>
      <c r="B29" s="14" t="s">
        <v>80</v>
      </c>
      <c r="C29" s="15" t="s">
        <v>81</v>
      </c>
      <c r="D29" s="14" t="s">
        <v>32</v>
      </c>
      <c r="E29" s="16">
        <v>90</v>
      </c>
      <c r="F29" s="16"/>
      <c r="G29" s="17">
        <v>1</v>
      </c>
      <c r="H29" s="18">
        <f t="shared" si="1"/>
        <v>0</v>
      </c>
    </row>
    <row r="30" spans="1:12" ht="17.25" customHeight="1">
      <c r="A30" s="14">
        <v>22</v>
      </c>
      <c r="B30" s="14" t="s">
        <v>82</v>
      </c>
      <c r="C30" s="15" t="s">
        <v>83</v>
      </c>
      <c r="D30" s="14" t="s">
        <v>32</v>
      </c>
      <c r="E30" s="16">
        <v>1</v>
      </c>
      <c r="F30" s="16"/>
      <c r="G30" s="17">
        <v>1</v>
      </c>
      <c r="H30" s="18">
        <f t="shared" ref="H30:H34" si="3">ROUND($E30*F30*G30,2)</f>
        <v>0</v>
      </c>
    </row>
    <row r="31" spans="1:12" ht="20.25" customHeight="1">
      <c r="A31" s="14">
        <v>23</v>
      </c>
      <c r="B31" s="14" t="s">
        <v>84</v>
      </c>
      <c r="C31" s="15" t="s">
        <v>85</v>
      </c>
      <c r="D31" s="14" t="s">
        <v>3</v>
      </c>
      <c r="E31" s="16">
        <v>2</v>
      </c>
      <c r="F31" s="16"/>
      <c r="G31" s="17">
        <v>1</v>
      </c>
      <c r="H31" s="18">
        <f t="shared" si="3"/>
        <v>0</v>
      </c>
      <c r="I31" s="21"/>
      <c r="L31" s="22"/>
    </row>
    <row r="32" spans="1:12" ht="21" customHeight="1">
      <c r="A32" s="14">
        <v>24</v>
      </c>
      <c r="B32" s="14" t="s">
        <v>86</v>
      </c>
      <c r="C32" s="15" t="s">
        <v>87</v>
      </c>
      <c r="D32" s="14" t="s">
        <v>32</v>
      </c>
      <c r="E32" s="16">
        <v>1</v>
      </c>
      <c r="F32" s="16"/>
      <c r="G32" s="17">
        <v>1</v>
      </c>
      <c r="H32" s="18">
        <f t="shared" si="3"/>
        <v>0</v>
      </c>
    </row>
    <row r="33" spans="1:12" ht="12" customHeight="1">
      <c r="A33" s="14">
        <v>25</v>
      </c>
      <c r="B33" s="14" t="s">
        <v>88</v>
      </c>
      <c r="C33" s="15" t="s">
        <v>89</v>
      </c>
      <c r="D33" s="14" t="s">
        <v>3</v>
      </c>
      <c r="E33" s="16">
        <v>12</v>
      </c>
      <c r="F33" s="16"/>
      <c r="G33" s="17">
        <v>1</v>
      </c>
      <c r="H33" s="18">
        <f t="shared" si="3"/>
        <v>0</v>
      </c>
      <c r="I33" s="21"/>
      <c r="L33" s="22"/>
    </row>
    <row r="34" spans="1:12" ht="15" customHeight="1">
      <c r="A34" s="14">
        <v>26</v>
      </c>
      <c r="B34" s="14" t="s">
        <v>90</v>
      </c>
      <c r="C34" s="15" t="s">
        <v>91</v>
      </c>
      <c r="D34" s="14" t="s">
        <v>34</v>
      </c>
      <c r="E34" s="16">
        <v>12</v>
      </c>
      <c r="F34" s="16"/>
      <c r="G34" s="17">
        <v>1</v>
      </c>
      <c r="H34" s="18">
        <f t="shared" si="3"/>
        <v>0</v>
      </c>
    </row>
    <row r="35" spans="1:12" ht="18.75" customHeight="1">
      <c r="A35" s="14">
        <v>27</v>
      </c>
      <c r="B35" s="14" t="s">
        <v>92</v>
      </c>
      <c r="C35" s="15" t="s">
        <v>93</v>
      </c>
      <c r="D35" s="14" t="s">
        <v>34</v>
      </c>
      <c r="E35" s="16">
        <v>8</v>
      </c>
      <c r="F35" s="16"/>
      <c r="G35" s="17">
        <v>1</v>
      </c>
      <c r="H35" s="18">
        <f t="shared" si="1"/>
        <v>0</v>
      </c>
      <c r="I35" s="21"/>
      <c r="L35" s="22"/>
    </row>
    <row r="36" spans="1:12" ht="19.5" customHeight="1">
      <c r="A36" s="14">
        <v>28</v>
      </c>
      <c r="B36" s="14" t="s">
        <v>94</v>
      </c>
      <c r="C36" s="15" t="s">
        <v>95</v>
      </c>
      <c r="D36" s="14" t="s">
        <v>96</v>
      </c>
      <c r="E36" s="16">
        <v>1</v>
      </c>
      <c r="F36" s="16"/>
      <c r="G36" s="17">
        <v>1</v>
      </c>
      <c r="H36" s="18">
        <f t="shared" si="1"/>
        <v>0</v>
      </c>
    </row>
    <row r="37" spans="1:12" ht="15.75" customHeight="1">
      <c r="A37" s="14">
        <v>29</v>
      </c>
      <c r="B37" s="14" t="s">
        <v>97</v>
      </c>
      <c r="C37" s="15" t="s">
        <v>98</v>
      </c>
      <c r="D37" s="14" t="s">
        <v>96</v>
      </c>
      <c r="E37" s="16">
        <v>1</v>
      </c>
      <c r="F37" s="16"/>
      <c r="G37" s="17">
        <v>1</v>
      </c>
      <c r="H37" s="18">
        <f t="shared" si="1"/>
        <v>0</v>
      </c>
    </row>
    <row r="38" spans="1:12" ht="24" customHeight="1">
      <c r="A38" s="14">
        <v>30</v>
      </c>
      <c r="B38" s="14" t="s">
        <v>99</v>
      </c>
      <c r="C38" s="15" t="s">
        <v>100</v>
      </c>
      <c r="D38" s="14" t="s">
        <v>32</v>
      </c>
      <c r="E38" s="16">
        <v>1</v>
      </c>
      <c r="F38" s="16"/>
      <c r="G38" s="17">
        <v>1</v>
      </c>
      <c r="H38" s="18">
        <f t="shared" si="1"/>
        <v>0</v>
      </c>
      <c r="I38" s="21"/>
      <c r="L38" s="22"/>
    </row>
    <row r="39" spans="1:12" ht="22.5" customHeight="1">
      <c r="A39" s="14">
        <v>31</v>
      </c>
      <c r="B39" s="14" t="s">
        <v>101</v>
      </c>
      <c r="C39" s="15" t="s">
        <v>102</v>
      </c>
      <c r="D39" s="14" t="s">
        <v>32</v>
      </c>
      <c r="E39" s="16">
        <v>1</v>
      </c>
      <c r="F39" s="16"/>
      <c r="G39" s="17">
        <v>1</v>
      </c>
      <c r="H39" s="18">
        <f t="shared" si="1"/>
        <v>0</v>
      </c>
    </row>
    <row r="40" spans="1:12" ht="23.25" customHeight="1">
      <c r="A40" s="14">
        <v>32</v>
      </c>
      <c r="B40" s="14" t="s">
        <v>103</v>
      </c>
      <c r="C40" s="15" t="s">
        <v>104</v>
      </c>
      <c r="D40" s="14" t="s">
        <v>32</v>
      </c>
      <c r="E40" s="16">
        <v>54</v>
      </c>
      <c r="F40" s="16"/>
      <c r="G40" s="17">
        <v>1</v>
      </c>
      <c r="H40" s="18">
        <f t="shared" si="1"/>
        <v>0</v>
      </c>
      <c r="I40" s="21"/>
      <c r="L40" s="22"/>
    </row>
    <row r="41" spans="1:12" ht="21.75" customHeight="1">
      <c r="A41" s="14">
        <v>33</v>
      </c>
      <c r="B41" s="14" t="s">
        <v>105</v>
      </c>
      <c r="C41" s="15" t="s">
        <v>106</v>
      </c>
      <c r="D41" s="14" t="s">
        <v>107</v>
      </c>
      <c r="E41" s="16">
        <v>1</v>
      </c>
      <c r="F41" s="16"/>
      <c r="G41" s="17">
        <v>1</v>
      </c>
      <c r="H41" s="18">
        <f t="shared" si="1"/>
        <v>0</v>
      </c>
    </row>
    <row r="42" spans="1:12" ht="18.75" customHeight="1">
      <c r="A42" s="14">
        <v>34</v>
      </c>
      <c r="B42" s="14" t="s">
        <v>108</v>
      </c>
      <c r="C42" s="15" t="s">
        <v>109</v>
      </c>
      <c r="D42" s="14" t="s">
        <v>107</v>
      </c>
      <c r="E42" s="16">
        <v>6</v>
      </c>
      <c r="F42" s="16"/>
      <c r="G42" s="17">
        <v>1</v>
      </c>
      <c r="H42" s="18">
        <f t="shared" si="1"/>
        <v>0</v>
      </c>
      <c r="I42" s="21"/>
      <c r="L42" s="22"/>
    </row>
    <row r="43" spans="1:12" ht="17.25" customHeight="1">
      <c r="A43" s="14">
        <v>35</v>
      </c>
      <c r="B43" s="14" t="s">
        <v>33</v>
      </c>
      <c r="C43" s="15" t="s">
        <v>219</v>
      </c>
      <c r="D43" s="14" t="s">
        <v>217</v>
      </c>
      <c r="E43" s="16">
        <v>1</v>
      </c>
      <c r="F43" s="16"/>
      <c r="G43" s="17">
        <v>1</v>
      </c>
      <c r="H43" s="18">
        <f t="shared" si="1"/>
        <v>0</v>
      </c>
    </row>
    <row r="44" spans="1:12" ht="12.75" customHeight="1">
      <c r="A44" s="69"/>
      <c r="B44" s="70"/>
      <c r="C44" s="70"/>
      <c r="D44" s="70"/>
      <c r="E44" s="70"/>
      <c r="F44" s="71"/>
      <c r="G44" s="19"/>
      <c r="H44" s="20">
        <f>SUM(H10:H43)</f>
        <v>0</v>
      </c>
    </row>
    <row r="45" spans="1:12" ht="21.75" customHeight="1">
      <c r="A45" s="13" t="s">
        <v>26</v>
      </c>
      <c r="B45" s="85" t="s">
        <v>110</v>
      </c>
      <c r="C45" s="86"/>
      <c r="D45" s="86"/>
      <c r="E45" s="86"/>
      <c r="F45" s="86"/>
      <c r="G45" s="86"/>
      <c r="H45" s="87"/>
    </row>
    <row r="46" spans="1:12" ht="54" customHeight="1">
      <c r="A46" s="14">
        <v>36</v>
      </c>
      <c r="B46" s="14" t="s">
        <v>111</v>
      </c>
      <c r="C46" s="15" t="s">
        <v>222</v>
      </c>
      <c r="D46" s="14" t="s">
        <v>39</v>
      </c>
      <c r="E46" s="16">
        <v>15</v>
      </c>
      <c r="F46" s="16"/>
      <c r="G46" s="17">
        <v>1</v>
      </c>
      <c r="H46" s="18">
        <f t="shared" ref="H46:H60" si="4">ROUND($E46*F46*G46,2)</f>
        <v>0</v>
      </c>
    </row>
    <row r="47" spans="1:12" ht="122.25" customHeight="1">
      <c r="A47" s="14">
        <v>37</v>
      </c>
      <c r="B47" s="14" t="s">
        <v>111</v>
      </c>
      <c r="C47" s="15" t="s">
        <v>112</v>
      </c>
      <c r="D47" s="14" t="s">
        <v>39</v>
      </c>
      <c r="E47" s="16">
        <v>1</v>
      </c>
      <c r="F47" s="16"/>
      <c r="G47" s="17">
        <v>1</v>
      </c>
      <c r="H47" s="18">
        <f t="shared" si="4"/>
        <v>0</v>
      </c>
      <c r="I47" s="21"/>
      <c r="L47" s="22"/>
    </row>
    <row r="48" spans="1:12" ht="64.5" customHeight="1">
      <c r="A48" s="14">
        <v>38</v>
      </c>
      <c r="B48" s="14" t="s">
        <v>111</v>
      </c>
      <c r="C48" s="15" t="s">
        <v>113</v>
      </c>
      <c r="D48" s="14" t="s">
        <v>39</v>
      </c>
      <c r="E48" s="16">
        <v>7</v>
      </c>
      <c r="F48" s="16"/>
      <c r="G48" s="17">
        <v>1</v>
      </c>
      <c r="H48" s="18">
        <f t="shared" si="4"/>
        <v>0</v>
      </c>
    </row>
    <row r="49" spans="1:12" ht="60.75" customHeight="1">
      <c r="A49" s="14">
        <v>39</v>
      </c>
      <c r="B49" s="14" t="s">
        <v>111</v>
      </c>
      <c r="C49" s="15" t="s">
        <v>114</v>
      </c>
      <c r="D49" s="14" t="s">
        <v>39</v>
      </c>
      <c r="E49" s="16">
        <v>4</v>
      </c>
      <c r="F49" s="16"/>
      <c r="G49" s="17">
        <v>1</v>
      </c>
      <c r="H49" s="18">
        <f t="shared" si="4"/>
        <v>0</v>
      </c>
      <c r="I49" s="21"/>
      <c r="L49" s="22"/>
    </row>
    <row r="50" spans="1:12" ht="61.5" customHeight="1">
      <c r="A50" s="14">
        <v>40</v>
      </c>
      <c r="B50" s="14" t="s">
        <v>111</v>
      </c>
      <c r="C50" s="15" t="s">
        <v>115</v>
      </c>
      <c r="D50" s="14" t="s">
        <v>39</v>
      </c>
      <c r="E50" s="16">
        <v>3</v>
      </c>
      <c r="F50" s="16"/>
      <c r="G50" s="17">
        <v>1</v>
      </c>
      <c r="H50" s="18">
        <f t="shared" si="4"/>
        <v>0</v>
      </c>
    </row>
    <row r="51" spans="1:12" ht="53.25" customHeight="1">
      <c r="A51" s="14">
        <v>41</v>
      </c>
      <c r="B51" s="14" t="s">
        <v>111</v>
      </c>
      <c r="C51" s="15" t="s">
        <v>116</v>
      </c>
      <c r="D51" s="14" t="s">
        <v>39</v>
      </c>
      <c r="E51" s="16">
        <v>3</v>
      </c>
      <c r="F51" s="16"/>
      <c r="G51" s="17">
        <v>1</v>
      </c>
      <c r="H51" s="18">
        <f t="shared" si="4"/>
        <v>0</v>
      </c>
      <c r="I51" s="21"/>
      <c r="L51" s="22"/>
    </row>
    <row r="52" spans="1:12" ht="94.5" customHeight="1">
      <c r="A52" s="14">
        <v>42</v>
      </c>
      <c r="B52" s="14" t="s">
        <v>111</v>
      </c>
      <c r="C52" s="15" t="s">
        <v>117</v>
      </c>
      <c r="D52" s="14" t="s">
        <v>39</v>
      </c>
      <c r="E52" s="16">
        <v>17</v>
      </c>
      <c r="F52" s="16"/>
      <c r="G52" s="17">
        <v>1</v>
      </c>
      <c r="H52" s="18">
        <f t="shared" si="4"/>
        <v>0</v>
      </c>
    </row>
    <row r="53" spans="1:12" ht="70.5" customHeight="1">
      <c r="A53" s="14">
        <v>43</v>
      </c>
      <c r="B53" s="14" t="s">
        <v>111</v>
      </c>
      <c r="C53" s="15" t="s">
        <v>118</v>
      </c>
      <c r="D53" s="14" t="s">
        <v>39</v>
      </c>
      <c r="E53" s="16">
        <v>7</v>
      </c>
      <c r="F53" s="16"/>
      <c r="G53" s="17">
        <v>1</v>
      </c>
      <c r="H53" s="18">
        <f t="shared" si="4"/>
        <v>0</v>
      </c>
      <c r="I53" s="21"/>
      <c r="L53" s="22"/>
    </row>
    <row r="54" spans="1:12" ht="158.25" customHeight="1">
      <c r="A54" s="14">
        <v>44</v>
      </c>
      <c r="B54" s="14" t="s">
        <v>111</v>
      </c>
      <c r="C54" s="15" t="s">
        <v>119</v>
      </c>
      <c r="D54" s="14" t="s">
        <v>39</v>
      </c>
      <c r="E54" s="16">
        <v>2</v>
      </c>
      <c r="F54" s="16"/>
      <c r="G54" s="17">
        <v>1</v>
      </c>
      <c r="H54" s="18">
        <f t="shared" si="4"/>
        <v>0</v>
      </c>
    </row>
    <row r="55" spans="1:12" ht="154.5" customHeight="1">
      <c r="A55" s="14">
        <v>45</v>
      </c>
      <c r="B55" s="14" t="s">
        <v>111</v>
      </c>
      <c r="C55" s="15" t="s">
        <v>120</v>
      </c>
      <c r="D55" s="14" t="s">
        <v>39</v>
      </c>
      <c r="E55" s="16">
        <v>10</v>
      </c>
      <c r="F55" s="16"/>
      <c r="G55" s="17">
        <v>1</v>
      </c>
      <c r="H55" s="18">
        <f t="shared" si="4"/>
        <v>0</v>
      </c>
      <c r="I55" s="21"/>
      <c r="L55" s="22"/>
    </row>
    <row r="56" spans="1:12" ht="176.25" customHeight="1">
      <c r="A56" s="14">
        <v>46</v>
      </c>
      <c r="B56" s="14" t="s">
        <v>111</v>
      </c>
      <c r="C56" s="15" t="s">
        <v>121</v>
      </c>
      <c r="D56" s="14" t="s">
        <v>39</v>
      </c>
      <c r="E56" s="16">
        <v>7</v>
      </c>
      <c r="F56" s="16"/>
      <c r="G56" s="17">
        <v>1</v>
      </c>
      <c r="H56" s="18">
        <f t="shared" si="4"/>
        <v>0</v>
      </c>
    </row>
    <row r="57" spans="1:12" ht="170.25" customHeight="1">
      <c r="A57" s="14">
        <v>47</v>
      </c>
      <c r="B57" s="14" t="s">
        <v>111</v>
      </c>
      <c r="C57" s="15" t="s">
        <v>122</v>
      </c>
      <c r="D57" s="14" t="s">
        <v>39</v>
      </c>
      <c r="E57" s="16">
        <v>3</v>
      </c>
      <c r="F57" s="16"/>
      <c r="G57" s="17">
        <v>1</v>
      </c>
      <c r="H57" s="18">
        <f t="shared" si="4"/>
        <v>0</v>
      </c>
      <c r="I57" s="21"/>
      <c r="L57" s="22"/>
    </row>
    <row r="58" spans="1:12" ht="18.75" customHeight="1">
      <c r="A58" s="14">
        <v>48</v>
      </c>
      <c r="B58" s="14" t="s">
        <v>103</v>
      </c>
      <c r="C58" s="15" t="s">
        <v>104</v>
      </c>
      <c r="D58" s="14" t="s">
        <v>32</v>
      </c>
      <c r="E58" s="16">
        <v>24</v>
      </c>
      <c r="F58" s="16"/>
      <c r="G58" s="17">
        <v>1</v>
      </c>
      <c r="H58" s="18">
        <f t="shared" si="4"/>
        <v>0</v>
      </c>
    </row>
    <row r="59" spans="1:12" ht="23.25" customHeight="1">
      <c r="A59" s="14">
        <v>49</v>
      </c>
      <c r="B59" s="14" t="s">
        <v>123</v>
      </c>
      <c r="C59" s="15" t="s">
        <v>124</v>
      </c>
      <c r="D59" s="14" t="s">
        <v>125</v>
      </c>
      <c r="E59" s="16">
        <v>10</v>
      </c>
      <c r="F59" s="16"/>
      <c r="G59" s="17">
        <v>1</v>
      </c>
      <c r="H59" s="18">
        <f t="shared" si="4"/>
        <v>0</v>
      </c>
      <c r="I59" s="21"/>
      <c r="L59" s="22"/>
    </row>
    <row r="60" spans="1:12" ht="28.5" customHeight="1">
      <c r="A60" s="14">
        <v>50</v>
      </c>
      <c r="B60" s="14" t="s">
        <v>126</v>
      </c>
      <c r="C60" s="15" t="s">
        <v>127</v>
      </c>
      <c r="D60" s="14" t="s">
        <v>125</v>
      </c>
      <c r="E60" s="16">
        <v>60</v>
      </c>
      <c r="F60" s="16"/>
      <c r="G60" s="17">
        <v>1</v>
      </c>
      <c r="H60" s="18">
        <f t="shared" si="4"/>
        <v>0</v>
      </c>
    </row>
    <row r="61" spans="1:12" ht="12.75" customHeight="1">
      <c r="A61" s="69"/>
      <c r="B61" s="70"/>
      <c r="C61" s="70"/>
      <c r="D61" s="70"/>
      <c r="E61" s="70"/>
      <c r="F61" s="71"/>
      <c r="G61" s="19"/>
      <c r="H61" s="20">
        <f>SUM(H46:H60)</f>
        <v>0</v>
      </c>
    </row>
    <row r="62" spans="1:12" ht="21.75" customHeight="1">
      <c r="A62" s="13" t="s">
        <v>27</v>
      </c>
      <c r="B62" s="85" t="s">
        <v>128</v>
      </c>
      <c r="C62" s="86"/>
      <c r="D62" s="86"/>
      <c r="E62" s="86"/>
      <c r="F62" s="86"/>
      <c r="G62" s="86"/>
      <c r="H62" s="87"/>
    </row>
    <row r="63" spans="1:12" ht="15" customHeight="1">
      <c r="A63" s="14">
        <v>51</v>
      </c>
      <c r="B63" s="14" t="s">
        <v>129</v>
      </c>
      <c r="C63" s="15" t="s">
        <v>130</v>
      </c>
      <c r="D63" s="14" t="s">
        <v>3</v>
      </c>
      <c r="E63" s="16">
        <v>10</v>
      </c>
      <c r="F63" s="16"/>
      <c r="G63" s="17">
        <v>1</v>
      </c>
      <c r="H63" s="18">
        <f t="shared" ref="H63:H69" si="5">ROUND($E63*F63*G63,2)</f>
        <v>0</v>
      </c>
    </row>
    <row r="64" spans="1:12" ht="15.75" customHeight="1">
      <c r="A64" s="14">
        <v>52</v>
      </c>
      <c r="B64" s="14" t="s">
        <v>131</v>
      </c>
      <c r="C64" s="15" t="s">
        <v>132</v>
      </c>
      <c r="D64" s="14" t="s">
        <v>32</v>
      </c>
      <c r="E64" s="16">
        <v>10</v>
      </c>
      <c r="F64" s="16"/>
      <c r="G64" s="17">
        <v>1</v>
      </c>
      <c r="H64" s="18">
        <f t="shared" si="5"/>
        <v>0</v>
      </c>
      <c r="I64" s="21"/>
      <c r="L64" s="22"/>
    </row>
    <row r="65" spans="1:12" ht="21" customHeight="1">
      <c r="A65" s="14">
        <v>53</v>
      </c>
      <c r="B65" s="14" t="s">
        <v>133</v>
      </c>
      <c r="C65" s="15" t="s">
        <v>134</v>
      </c>
      <c r="D65" s="14" t="s">
        <v>63</v>
      </c>
      <c r="E65" s="16">
        <v>20</v>
      </c>
      <c r="F65" s="16"/>
      <c r="G65" s="17">
        <v>1</v>
      </c>
      <c r="H65" s="18">
        <f t="shared" si="5"/>
        <v>0</v>
      </c>
    </row>
    <row r="66" spans="1:12" ht="19.5" customHeight="1">
      <c r="A66" s="14">
        <v>54</v>
      </c>
      <c r="B66" s="14" t="s">
        <v>135</v>
      </c>
      <c r="C66" s="15" t="s">
        <v>136</v>
      </c>
      <c r="D66" s="14" t="s">
        <v>63</v>
      </c>
      <c r="E66" s="16">
        <v>15</v>
      </c>
      <c r="F66" s="16"/>
      <c r="G66" s="17">
        <v>1</v>
      </c>
      <c r="H66" s="18">
        <f t="shared" si="5"/>
        <v>0</v>
      </c>
      <c r="I66" s="21"/>
      <c r="L66" s="22"/>
    </row>
    <row r="67" spans="1:12" ht="18.75" customHeight="1">
      <c r="A67" s="14">
        <v>55</v>
      </c>
      <c r="B67" s="14" t="s">
        <v>137</v>
      </c>
      <c r="C67" s="15" t="s">
        <v>138</v>
      </c>
      <c r="D67" s="14" t="s">
        <v>63</v>
      </c>
      <c r="E67" s="16">
        <v>20</v>
      </c>
      <c r="F67" s="16"/>
      <c r="G67" s="17">
        <v>1</v>
      </c>
      <c r="H67" s="18">
        <f t="shared" si="5"/>
        <v>0</v>
      </c>
    </row>
    <row r="68" spans="1:12" ht="18.75" customHeight="1">
      <c r="A68" s="14">
        <v>56</v>
      </c>
      <c r="B68" s="14" t="s">
        <v>61</v>
      </c>
      <c r="C68" s="15" t="s">
        <v>139</v>
      </c>
      <c r="D68" s="14" t="s">
        <v>63</v>
      </c>
      <c r="E68" s="16">
        <v>4</v>
      </c>
      <c r="F68" s="16"/>
      <c r="G68" s="17">
        <v>1</v>
      </c>
      <c r="H68" s="18">
        <f t="shared" si="5"/>
        <v>0</v>
      </c>
      <c r="I68" s="21"/>
      <c r="L68" s="22"/>
    </row>
    <row r="69" spans="1:12" ht="18" customHeight="1">
      <c r="A69" s="14">
        <v>57</v>
      </c>
      <c r="B69" s="14" t="s">
        <v>140</v>
      </c>
      <c r="C69" s="15" t="s">
        <v>141</v>
      </c>
      <c r="D69" s="14" t="s">
        <v>3</v>
      </c>
      <c r="E69" s="16">
        <v>5</v>
      </c>
      <c r="F69" s="16"/>
      <c r="G69" s="17">
        <v>1</v>
      </c>
      <c r="H69" s="18">
        <f t="shared" si="5"/>
        <v>0</v>
      </c>
    </row>
    <row r="70" spans="1:12" ht="12.75" customHeight="1">
      <c r="A70" s="69"/>
      <c r="B70" s="70"/>
      <c r="C70" s="70"/>
      <c r="D70" s="70"/>
      <c r="E70" s="70"/>
      <c r="F70" s="71"/>
      <c r="G70" s="19"/>
      <c r="H70" s="20">
        <f>SUM(H63:H69)</f>
        <v>0</v>
      </c>
    </row>
    <row r="71" spans="1:12" ht="21.75" customHeight="1">
      <c r="A71" s="13" t="s">
        <v>28</v>
      </c>
      <c r="B71" s="85" t="s">
        <v>142</v>
      </c>
      <c r="C71" s="86"/>
      <c r="D71" s="86"/>
      <c r="E71" s="86"/>
      <c r="F71" s="86"/>
      <c r="G71" s="86"/>
      <c r="H71" s="87"/>
    </row>
    <row r="72" spans="1:12" ht="15" customHeight="1">
      <c r="A72" s="14">
        <v>58</v>
      </c>
      <c r="B72" s="14" t="s">
        <v>143</v>
      </c>
      <c r="C72" s="15" t="s">
        <v>144</v>
      </c>
      <c r="D72" s="14" t="s">
        <v>32</v>
      </c>
      <c r="E72" s="16">
        <v>4</v>
      </c>
      <c r="F72" s="16"/>
      <c r="G72" s="17">
        <v>1</v>
      </c>
      <c r="H72" s="18">
        <f t="shared" ref="H72:H77" si="6">ROUND($E72*F72*G72,2)</f>
        <v>0</v>
      </c>
    </row>
    <row r="73" spans="1:12" ht="15.75" customHeight="1">
      <c r="A73" s="14">
        <v>59</v>
      </c>
      <c r="B73" s="14" t="s">
        <v>145</v>
      </c>
      <c r="C73" s="15" t="s">
        <v>146</v>
      </c>
      <c r="D73" s="14" t="s">
        <v>32</v>
      </c>
      <c r="E73" s="16">
        <v>10</v>
      </c>
      <c r="F73" s="16"/>
      <c r="G73" s="17">
        <v>1</v>
      </c>
      <c r="H73" s="18">
        <f t="shared" si="6"/>
        <v>0</v>
      </c>
      <c r="I73" s="21"/>
      <c r="L73" s="22"/>
    </row>
    <row r="74" spans="1:12" ht="18.75" customHeight="1">
      <c r="A74" s="14">
        <v>60</v>
      </c>
      <c r="B74" s="14" t="s">
        <v>147</v>
      </c>
      <c r="C74" s="15" t="s">
        <v>148</v>
      </c>
      <c r="D74" s="14" t="s">
        <v>32</v>
      </c>
      <c r="E74" s="16">
        <v>6</v>
      </c>
      <c r="F74" s="16"/>
      <c r="G74" s="17">
        <v>1</v>
      </c>
      <c r="H74" s="18">
        <f t="shared" si="6"/>
        <v>0</v>
      </c>
    </row>
    <row r="75" spans="1:12" ht="19.5" customHeight="1">
      <c r="A75" s="14">
        <v>61</v>
      </c>
      <c r="B75" s="14" t="s">
        <v>147</v>
      </c>
      <c r="C75" s="15" t="s">
        <v>149</v>
      </c>
      <c r="D75" s="14" t="s">
        <v>32</v>
      </c>
      <c r="E75" s="16">
        <v>10</v>
      </c>
      <c r="F75" s="16"/>
      <c r="G75" s="17">
        <v>1</v>
      </c>
      <c r="H75" s="18">
        <f t="shared" si="6"/>
        <v>0</v>
      </c>
      <c r="I75" s="21"/>
      <c r="L75" s="22"/>
    </row>
    <row r="76" spans="1:12" ht="18.75" customHeight="1">
      <c r="A76" s="14">
        <v>62</v>
      </c>
      <c r="B76" s="14" t="s">
        <v>38</v>
      </c>
      <c r="C76" s="15" t="s">
        <v>150</v>
      </c>
      <c r="D76" s="14" t="s">
        <v>32</v>
      </c>
      <c r="E76" s="16">
        <v>2</v>
      </c>
      <c r="F76" s="16"/>
      <c r="G76" s="17">
        <v>1</v>
      </c>
      <c r="H76" s="18">
        <f t="shared" si="6"/>
        <v>0</v>
      </c>
    </row>
    <row r="77" spans="1:12" ht="18.75" customHeight="1">
      <c r="A77" s="14">
        <v>63</v>
      </c>
      <c r="B77" s="14" t="s">
        <v>37</v>
      </c>
      <c r="C77" s="15" t="s">
        <v>151</v>
      </c>
      <c r="D77" s="14" t="s">
        <v>32</v>
      </c>
      <c r="E77" s="16">
        <v>29</v>
      </c>
      <c r="F77" s="16"/>
      <c r="G77" s="17">
        <v>1</v>
      </c>
      <c r="H77" s="18">
        <f t="shared" si="6"/>
        <v>0</v>
      </c>
      <c r="I77" s="21"/>
      <c r="L77" s="22"/>
    </row>
    <row r="78" spans="1:12" ht="12.75" customHeight="1">
      <c r="A78" s="69"/>
      <c r="B78" s="70"/>
      <c r="C78" s="70"/>
      <c r="D78" s="70"/>
      <c r="E78" s="70"/>
      <c r="F78" s="71"/>
      <c r="G78" s="19"/>
      <c r="H78" s="20">
        <f>SUM(H72:H77)</f>
        <v>0</v>
      </c>
    </row>
    <row r="79" spans="1:12" ht="21.75" customHeight="1">
      <c r="A79" s="13" t="s">
        <v>35</v>
      </c>
      <c r="B79" s="85" t="s">
        <v>152</v>
      </c>
      <c r="C79" s="86"/>
      <c r="D79" s="86"/>
      <c r="E79" s="86"/>
      <c r="F79" s="86"/>
      <c r="G79" s="86"/>
      <c r="H79" s="87"/>
    </row>
    <row r="80" spans="1:12" ht="18.75" customHeight="1">
      <c r="A80" s="14">
        <v>64</v>
      </c>
      <c r="B80" s="14" t="s">
        <v>153</v>
      </c>
      <c r="C80" s="15" t="s">
        <v>154</v>
      </c>
      <c r="D80" s="14" t="s">
        <v>32</v>
      </c>
      <c r="E80" s="16">
        <v>15</v>
      </c>
      <c r="F80" s="16"/>
      <c r="G80" s="17">
        <v>2</v>
      </c>
      <c r="H80" s="18">
        <f t="shared" ref="H80:H84" si="7">ROUND($E80*F80*G80,2)</f>
        <v>0</v>
      </c>
    </row>
    <row r="81" spans="1:12" ht="17.25" customHeight="1">
      <c r="A81" s="14">
        <v>65</v>
      </c>
      <c r="B81" s="14" t="s">
        <v>153</v>
      </c>
      <c r="C81" s="15" t="s">
        <v>155</v>
      </c>
      <c r="D81" s="14" t="s">
        <v>32</v>
      </c>
      <c r="E81" s="16">
        <v>18</v>
      </c>
      <c r="F81" s="16"/>
      <c r="G81" s="17">
        <v>1</v>
      </c>
      <c r="H81" s="18">
        <f t="shared" si="7"/>
        <v>0</v>
      </c>
      <c r="I81" s="21"/>
      <c r="L81" s="22"/>
    </row>
    <row r="82" spans="1:12" ht="18.75" customHeight="1">
      <c r="A82" s="14">
        <v>66</v>
      </c>
      <c r="B82" s="14" t="s">
        <v>153</v>
      </c>
      <c r="C82" s="15" t="s">
        <v>156</v>
      </c>
      <c r="D82" s="14" t="s">
        <v>32</v>
      </c>
      <c r="E82" s="16">
        <v>5</v>
      </c>
      <c r="F82" s="16"/>
      <c r="G82" s="17">
        <v>3</v>
      </c>
      <c r="H82" s="18">
        <f t="shared" si="7"/>
        <v>0</v>
      </c>
    </row>
    <row r="83" spans="1:12" ht="19.5" customHeight="1">
      <c r="A83" s="14">
        <v>67</v>
      </c>
      <c r="B83" s="14" t="s">
        <v>37</v>
      </c>
      <c r="C83" s="15" t="s">
        <v>151</v>
      </c>
      <c r="D83" s="14" t="s">
        <v>32</v>
      </c>
      <c r="E83" s="16">
        <v>48</v>
      </c>
      <c r="F83" s="16"/>
      <c r="G83" s="17">
        <v>1</v>
      </c>
      <c r="H83" s="18">
        <f t="shared" si="7"/>
        <v>0</v>
      </c>
      <c r="I83" s="21"/>
      <c r="L83" s="22"/>
    </row>
    <row r="84" spans="1:12" ht="18.75" customHeight="1">
      <c r="A84" s="14">
        <v>68</v>
      </c>
      <c r="B84" s="14" t="s">
        <v>103</v>
      </c>
      <c r="C84" s="15" t="s">
        <v>157</v>
      </c>
      <c r="D84" s="14" t="s">
        <v>32</v>
      </c>
      <c r="E84" s="16">
        <v>48</v>
      </c>
      <c r="F84" s="16"/>
      <c r="G84" s="17">
        <v>1</v>
      </c>
      <c r="H84" s="18">
        <f t="shared" si="7"/>
        <v>0</v>
      </c>
    </row>
    <row r="85" spans="1:12" ht="12.75" customHeight="1">
      <c r="A85" s="69"/>
      <c r="B85" s="70"/>
      <c r="C85" s="70"/>
      <c r="D85" s="70"/>
      <c r="E85" s="70"/>
      <c r="F85" s="71"/>
      <c r="G85" s="19"/>
      <c r="H85" s="20">
        <f>SUM(H80:H84)</f>
        <v>0</v>
      </c>
    </row>
    <row r="86" spans="1:12" ht="21.75" customHeight="1">
      <c r="A86" s="13" t="s">
        <v>29</v>
      </c>
      <c r="B86" s="85" t="s">
        <v>158</v>
      </c>
      <c r="C86" s="86"/>
      <c r="D86" s="86"/>
      <c r="E86" s="86"/>
      <c r="F86" s="86"/>
      <c r="G86" s="86"/>
      <c r="H86" s="87"/>
    </row>
    <row r="87" spans="1:12" ht="18" customHeight="1">
      <c r="A87" s="14">
        <v>69</v>
      </c>
      <c r="B87" s="14" t="s">
        <v>99</v>
      </c>
      <c r="C87" s="15" t="s">
        <v>159</v>
      </c>
      <c r="D87" s="14" t="s">
        <v>32</v>
      </c>
      <c r="E87" s="16">
        <v>2</v>
      </c>
      <c r="F87" s="16"/>
      <c r="G87" s="17">
        <v>1</v>
      </c>
      <c r="H87" s="18">
        <f t="shared" ref="H87:H92" si="8">ROUND($E87*F87*G87,2)</f>
        <v>0</v>
      </c>
    </row>
    <row r="88" spans="1:12" ht="15.75" customHeight="1">
      <c r="A88" s="14">
        <v>70</v>
      </c>
      <c r="B88" s="14" t="s">
        <v>160</v>
      </c>
      <c r="C88" s="15" t="s">
        <v>161</v>
      </c>
      <c r="D88" s="14" t="s">
        <v>32</v>
      </c>
      <c r="E88" s="16">
        <v>2</v>
      </c>
      <c r="F88" s="16"/>
      <c r="G88" s="17">
        <v>1</v>
      </c>
      <c r="H88" s="18">
        <f t="shared" si="8"/>
        <v>0</v>
      </c>
      <c r="I88" s="21"/>
      <c r="L88" s="22"/>
    </row>
    <row r="89" spans="1:12" ht="14.25" customHeight="1">
      <c r="A89" s="14">
        <v>71</v>
      </c>
      <c r="B89" s="14" t="s">
        <v>162</v>
      </c>
      <c r="C89" s="15" t="s">
        <v>163</v>
      </c>
      <c r="D89" s="14" t="s">
        <v>32</v>
      </c>
      <c r="E89" s="16">
        <v>2</v>
      </c>
      <c r="F89" s="16"/>
      <c r="G89" s="17">
        <v>1</v>
      </c>
      <c r="H89" s="18">
        <f t="shared" si="8"/>
        <v>0</v>
      </c>
    </row>
    <row r="90" spans="1:12" ht="14.25" customHeight="1">
      <c r="A90" s="14">
        <v>72</v>
      </c>
      <c r="B90" s="14" t="s">
        <v>164</v>
      </c>
      <c r="C90" s="15" t="s">
        <v>165</v>
      </c>
      <c r="D90" s="14" t="s">
        <v>3</v>
      </c>
      <c r="E90" s="16">
        <v>20</v>
      </c>
      <c r="F90" s="16"/>
      <c r="G90" s="17">
        <v>1</v>
      </c>
      <c r="H90" s="18">
        <f t="shared" si="8"/>
        <v>0</v>
      </c>
      <c r="I90" s="21"/>
      <c r="L90" s="22"/>
    </row>
    <row r="91" spans="1:12" ht="15" customHeight="1">
      <c r="A91" s="14">
        <v>73</v>
      </c>
      <c r="B91" s="14" t="s">
        <v>166</v>
      </c>
      <c r="C91" s="15" t="s">
        <v>167</v>
      </c>
      <c r="D91" s="14" t="s">
        <v>3</v>
      </c>
      <c r="E91" s="16">
        <v>10</v>
      </c>
      <c r="F91" s="16"/>
      <c r="G91" s="17">
        <v>1</v>
      </c>
      <c r="H91" s="18">
        <f t="shared" si="8"/>
        <v>0</v>
      </c>
    </row>
    <row r="92" spans="1:12" ht="15.75" customHeight="1">
      <c r="A92" s="14">
        <v>74</v>
      </c>
      <c r="B92" s="14" t="s">
        <v>168</v>
      </c>
      <c r="C92" s="15" t="s">
        <v>169</v>
      </c>
      <c r="D92" s="14" t="s">
        <v>3</v>
      </c>
      <c r="E92" s="16">
        <v>6</v>
      </c>
      <c r="F92" s="16"/>
      <c r="G92" s="17">
        <v>1</v>
      </c>
      <c r="H92" s="18">
        <f t="shared" si="8"/>
        <v>0</v>
      </c>
      <c r="I92" s="21"/>
      <c r="L92" s="22"/>
    </row>
    <row r="93" spans="1:12" ht="12.75" customHeight="1">
      <c r="A93" s="69"/>
      <c r="B93" s="70"/>
      <c r="C93" s="70"/>
      <c r="D93" s="70"/>
      <c r="E93" s="70"/>
      <c r="F93" s="71"/>
      <c r="G93" s="19"/>
      <c r="H93" s="20">
        <f>SUM(H87:H92)</f>
        <v>0</v>
      </c>
    </row>
    <row r="94" spans="1:12" ht="21.75" customHeight="1">
      <c r="A94" s="13" t="s">
        <v>30</v>
      </c>
      <c r="B94" s="85" t="s">
        <v>170</v>
      </c>
      <c r="C94" s="86"/>
      <c r="D94" s="86"/>
      <c r="E94" s="86"/>
      <c r="F94" s="86"/>
      <c r="G94" s="86"/>
      <c r="H94" s="87"/>
    </row>
    <row r="95" spans="1:12" ht="18" customHeight="1">
      <c r="A95" s="14">
        <v>75</v>
      </c>
      <c r="B95" s="14" t="s">
        <v>36</v>
      </c>
      <c r="C95" s="15" t="s">
        <v>171</v>
      </c>
      <c r="D95" s="14" t="s">
        <v>3</v>
      </c>
      <c r="E95" s="16">
        <v>80</v>
      </c>
      <c r="F95" s="16"/>
      <c r="G95" s="17">
        <v>1</v>
      </c>
      <c r="H95" s="18">
        <f t="shared" ref="H95" si="9">ROUND($E95*F95*G95,2)</f>
        <v>0</v>
      </c>
    </row>
    <row r="96" spans="1:12" ht="18" customHeight="1">
      <c r="A96" s="14">
        <v>76</v>
      </c>
      <c r="B96" s="14" t="s">
        <v>172</v>
      </c>
      <c r="C96" s="15" t="s">
        <v>173</v>
      </c>
      <c r="D96" s="14" t="s">
        <v>3</v>
      </c>
      <c r="E96" s="16">
        <v>10</v>
      </c>
      <c r="F96" s="16"/>
      <c r="G96" s="17">
        <v>1</v>
      </c>
      <c r="H96" s="18">
        <f t="shared" ref="H96:H101" si="10">ROUND($E96*F96*G96,2)</f>
        <v>0</v>
      </c>
    </row>
    <row r="97" spans="1:12" ht="20.25" customHeight="1">
      <c r="A97" s="14">
        <v>77</v>
      </c>
      <c r="B97" s="14" t="s">
        <v>174</v>
      </c>
      <c r="C97" s="15" t="s">
        <v>175</v>
      </c>
      <c r="D97" s="14" t="s">
        <v>3</v>
      </c>
      <c r="E97" s="16">
        <v>90</v>
      </c>
      <c r="F97" s="16"/>
      <c r="G97" s="17">
        <v>1</v>
      </c>
      <c r="H97" s="18">
        <f t="shared" si="10"/>
        <v>0</v>
      </c>
      <c r="I97" s="21"/>
      <c r="L97" s="22"/>
    </row>
    <row r="98" spans="1:12" ht="16.5" customHeight="1">
      <c r="A98" s="14">
        <v>78</v>
      </c>
      <c r="B98" s="14" t="s">
        <v>176</v>
      </c>
      <c r="C98" s="15" t="s">
        <v>177</v>
      </c>
      <c r="D98" s="14" t="s">
        <v>3</v>
      </c>
      <c r="E98" s="16">
        <v>180</v>
      </c>
      <c r="F98" s="16"/>
      <c r="G98" s="17">
        <v>1</v>
      </c>
      <c r="H98" s="18">
        <f t="shared" si="10"/>
        <v>0</v>
      </c>
    </row>
    <row r="99" spans="1:12" ht="14.25" customHeight="1">
      <c r="A99" s="14">
        <v>79</v>
      </c>
      <c r="B99" s="14" t="s">
        <v>37</v>
      </c>
      <c r="C99" s="15" t="s">
        <v>151</v>
      </c>
      <c r="D99" s="14" t="s">
        <v>32</v>
      </c>
      <c r="E99" s="16">
        <v>5</v>
      </c>
      <c r="F99" s="16"/>
      <c r="G99" s="17">
        <v>1</v>
      </c>
      <c r="H99" s="18">
        <f t="shared" si="10"/>
        <v>0</v>
      </c>
      <c r="I99" s="21"/>
      <c r="L99" s="22"/>
    </row>
    <row r="100" spans="1:12" ht="18" customHeight="1">
      <c r="A100" s="14">
        <v>80</v>
      </c>
      <c r="B100" s="14" t="s">
        <v>178</v>
      </c>
      <c r="C100" s="15" t="s">
        <v>179</v>
      </c>
      <c r="D100" s="14" t="s">
        <v>32</v>
      </c>
      <c r="E100" s="16">
        <v>5</v>
      </c>
      <c r="F100" s="16"/>
      <c r="G100" s="17">
        <v>1</v>
      </c>
      <c r="H100" s="18">
        <f t="shared" si="10"/>
        <v>0</v>
      </c>
    </row>
    <row r="101" spans="1:12" ht="15.75" customHeight="1">
      <c r="A101" s="14">
        <v>81</v>
      </c>
      <c r="B101" s="14" t="s">
        <v>33</v>
      </c>
      <c r="C101" s="15" t="s">
        <v>180</v>
      </c>
      <c r="D101" s="14" t="s">
        <v>32</v>
      </c>
      <c r="E101" s="16">
        <v>5</v>
      </c>
      <c r="F101" s="16"/>
      <c r="G101" s="17">
        <v>1</v>
      </c>
      <c r="H101" s="18">
        <f t="shared" si="10"/>
        <v>0</v>
      </c>
      <c r="I101" s="21"/>
      <c r="L101" s="22"/>
    </row>
    <row r="102" spans="1:12" ht="12.75" customHeight="1">
      <c r="A102" s="69"/>
      <c r="B102" s="70"/>
      <c r="C102" s="70"/>
      <c r="D102" s="70"/>
      <c r="E102" s="70"/>
      <c r="F102" s="71"/>
      <c r="G102" s="19"/>
      <c r="H102" s="20">
        <f>SUM(H95:H101)</f>
        <v>0</v>
      </c>
    </row>
    <row r="103" spans="1:12" ht="21.75" customHeight="1">
      <c r="A103" s="13" t="s">
        <v>31</v>
      </c>
      <c r="B103" s="85" t="s">
        <v>181</v>
      </c>
      <c r="C103" s="86"/>
      <c r="D103" s="86"/>
      <c r="E103" s="86"/>
      <c r="F103" s="86"/>
      <c r="G103" s="86"/>
      <c r="H103" s="87"/>
    </row>
    <row r="104" spans="1:12" ht="20.25" customHeight="1">
      <c r="A104" s="14">
        <v>82</v>
      </c>
      <c r="B104" s="14" t="s">
        <v>53</v>
      </c>
      <c r="C104" s="15" t="s">
        <v>182</v>
      </c>
      <c r="D104" s="14" t="s">
        <v>3</v>
      </c>
      <c r="E104" s="16">
        <v>850</v>
      </c>
      <c r="F104" s="16"/>
      <c r="G104" s="17">
        <v>1</v>
      </c>
      <c r="H104" s="18">
        <f t="shared" ref="H104:H110" si="11">ROUND($E104*F104*G104,2)</f>
        <v>0</v>
      </c>
    </row>
    <row r="105" spans="1:12" ht="24" customHeight="1">
      <c r="A105" s="14">
        <v>83</v>
      </c>
      <c r="B105" s="14" t="s">
        <v>183</v>
      </c>
      <c r="C105" s="15" t="s">
        <v>184</v>
      </c>
      <c r="D105" s="14" t="s">
        <v>3</v>
      </c>
      <c r="E105" s="16">
        <v>250</v>
      </c>
      <c r="F105" s="16"/>
      <c r="G105" s="17">
        <v>1</v>
      </c>
      <c r="H105" s="18">
        <f t="shared" si="11"/>
        <v>0</v>
      </c>
    </row>
    <row r="106" spans="1:12" ht="20.25" customHeight="1">
      <c r="A106" s="14">
        <v>84</v>
      </c>
      <c r="B106" s="14" t="s">
        <v>185</v>
      </c>
      <c r="C106" s="15" t="s">
        <v>186</v>
      </c>
      <c r="D106" s="14" t="s">
        <v>3</v>
      </c>
      <c r="E106" s="16">
        <v>25</v>
      </c>
      <c r="F106" s="16"/>
      <c r="G106" s="17">
        <v>1</v>
      </c>
      <c r="H106" s="18">
        <f t="shared" si="11"/>
        <v>0</v>
      </c>
      <c r="I106" s="21"/>
      <c r="L106" s="22"/>
    </row>
    <row r="107" spans="1:12" ht="16.5" customHeight="1">
      <c r="A107" s="14">
        <v>85</v>
      </c>
      <c r="B107" s="14" t="s">
        <v>176</v>
      </c>
      <c r="C107" s="15" t="s">
        <v>187</v>
      </c>
      <c r="D107" s="14" t="s">
        <v>3</v>
      </c>
      <c r="E107" s="16">
        <v>150</v>
      </c>
      <c r="F107" s="16"/>
      <c r="G107" s="17">
        <v>1</v>
      </c>
      <c r="H107" s="18">
        <f t="shared" si="11"/>
        <v>0</v>
      </c>
    </row>
    <row r="108" spans="1:12" ht="15.75" customHeight="1">
      <c r="A108" s="14">
        <v>86</v>
      </c>
      <c r="B108" s="14" t="s">
        <v>176</v>
      </c>
      <c r="C108" s="15" t="s">
        <v>188</v>
      </c>
      <c r="D108" s="14" t="s">
        <v>3</v>
      </c>
      <c r="E108" s="16">
        <v>70</v>
      </c>
      <c r="F108" s="16"/>
      <c r="G108" s="17">
        <v>1</v>
      </c>
      <c r="H108" s="18">
        <f t="shared" si="11"/>
        <v>0</v>
      </c>
      <c r="I108" s="21"/>
      <c r="L108" s="22"/>
    </row>
    <row r="109" spans="1:12" ht="18" customHeight="1">
      <c r="A109" s="14">
        <v>87</v>
      </c>
      <c r="B109" s="14" t="s">
        <v>185</v>
      </c>
      <c r="C109" s="15" t="s">
        <v>189</v>
      </c>
      <c r="D109" s="14" t="s">
        <v>3</v>
      </c>
      <c r="E109" s="16">
        <v>185</v>
      </c>
      <c r="F109" s="16"/>
      <c r="G109" s="17">
        <v>1</v>
      </c>
      <c r="H109" s="18">
        <f t="shared" si="11"/>
        <v>0</v>
      </c>
    </row>
    <row r="110" spans="1:12" ht="15.75" customHeight="1">
      <c r="A110" s="14">
        <v>88</v>
      </c>
      <c r="B110" s="14" t="s">
        <v>190</v>
      </c>
      <c r="C110" s="15" t="s">
        <v>191</v>
      </c>
      <c r="D110" s="14" t="s">
        <v>3</v>
      </c>
      <c r="E110" s="16">
        <v>310</v>
      </c>
      <c r="F110" s="16"/>
      <c r="G110" s="17">
        <v>1</v>
      </c>
      <c r="H110" s="18">
        <f t="shared" si="11"/>
        <v>0</v>
      </c>
      <c r="I110" s="21"/>
      <c r="L110" s="22"/>
    </row>
    <row r="111" spans="1:12" ht="18" customHeight="1">
      <c r="A111" s="14">
        <v>89</v>
      </c>
      <c r="B111" s="14" t="s">
        <v>190</v>
      </c>
      <c r="C111" s="15" t="s">
        <v>192</v>
      </c>
      <c r="D111" s="14" t="s">
        <v>3</v>
      </c>
      <c r="E111" s="16">
        <v>40</v>
      </c>
      <c r="F111" s="16"/>
      <c r="G111" s="17">
        <v>1</v>
      </c>
      <c r="H111" s="18">
        <f t="shared" ref="H111:H117" si="12">ROUND($E111*F111*G111,2)</f>
        <v>0</v>
      </c>
    </row>
    <row r="112" spans="1:12" ht="18" customHeight="1">
      <c r="A112" s="14">
        <v>90</v>
      </c>
      <c r="B112" s="14" t="s">
        <v>193</v>
      </c>
      <c r="C112" s="15" t="s">
        <v>194</v>
      </c>
      <c r="D112" s="14" t="s">
        <v>3</v>
      </c>
      <c r="E112" s="16">
        <v>230</v>
      </c>
      <c r="F112" s="16"/>
      <c r="G112" s="17">
        <v>1</v>
      </c>
      <c r="H112" s="18">
        <f t="shared" si="12"/>
        <v>0</v>
      </c>
    </row>
    <row r="113" spans="1:12" ht="20.25" customHeight="1">
      <c r="A113" s="14">
        <v>91</v>
      </c>
      <c r="B113" s="14" t="s">
        <v>190</v>
      </c>
      <c r="C113" s="15" t="s">
        <v>195</v>
      </c>
      <c r="D113" s="14" t="s">
        <v>3</v>
      </c>
      <c r="E113" s="16">
        <v>340</v>
      </c>
      <c r="F113" s="16"/>
      <c r="G113" s="17">
        <v>1</v>
      </c>
      <c r="H113" s="18">
        <f t="shared" si="12"/>
        <v>0</v>
      </c>
      <c r="I113" s="21"/>
      <c r="L113" s="22"/>
    </row>
    <row r="114" spans="1:12" ht="27.75" customHeight="1">
      <c r="A114" s="14">
        <v>92</v>
      </c>
      <c r="B114" s="14" t="s">
        <v>196</v>
      </c>
      <c r="C114" s="15" t="s">
        <v>197</v>
      </c>
      <c r="D114" s="14" t="s">
        <v>3</v>
      </c>
      <c r="E114" s="16">
        <v>50</v>
      </c>
      <c r="F114" s="16"/>
      <c r="G114" s="17">
        <v>1</v>
      </c>
      <c r="H114" s="18">
        <f t="shared" si="12"/>
        <v>0</v>
      </c>
    </row>
    <row r="115" spans="1:12" ht="18" customHeight="1">
      <c r="A115" s="14">
        <v>93</v>
      </c>
      <c r="B115" s="14" t="s">
        <v>198</v>
      </c>
      <c r="C115" s="15" t="s">
        <v>199</v>
      </c>
      <c r="D115" s="14" t="s">
        <v>3</v>
      </c>
      <c r="E115" s="16">
        <v>60</v>
      </c>
      <c r="F115" s="16"/>
      <c r="G115" s="17">
        <v>1</v>
      </c>
      <c r="H115" s="18">
        <f t="shared" si="12"/>
        <v>0</v>
      </c>
      <c r="I115" s="21"/>
      <c r="L115" s="22"/>
    </row>
    <row r="116" spans="1:12" ht="18" customHeight="1">
      <c r="A116" s="14">
        <v>94</v>
      </c>
      <c r="B116" s="14" t="s">
        <v>200</v>
      </c>
      <c r="C116" s="15" t="s">
        <v>201</v>
      </c>
      <c r="D116" s="14" t="s">
        <v>32</v>
      </c>
      <c r="E116" s="16">
        <v>300</v>
      </c>
      <c r="F116" s="16"/>
      <c r="G116" s="17">
        <v>1</v>
      </c>
      <c r="H116" s="18">
        <f t="shared" si="12"/>
        <v>0</v>
      </c>
    </row>
    <row r="117" spans="1:12" ht="15.75" customHeight="1">
      <c r="A117" s="14">
        <v>95</v>
      </c>
      <c r="B117" s="14" t="s">
        <v>202</v>
      </c>
      <c r="C117" s="15" t="s">
        <v>203</v>
      </c>
      <c r="D117" s="14" t="s">
        <v>32</v>
      </c>
      <c r="E117" s="16">
        <v>120</v>
      </c>
      <c r="F117" s="16"/>
      <c r="G117" s="17">
        <v>1</v>
      </c>
      <c r="H117" s="18">
        <f t="shared" si="12"/>
        <v>0</v>
      </c>
      <c r="I117" s="21"/>
      <c r="L117" s="22"/>
    </row>
    <row r="118" spans="1:12" ht="18" customHeight="1">
      <c r="A118" s="14">
        <v>96</v>
      </c>
      <c r="B118" s="14" t="s">
        <v>204</v>
      </c>
      <c r="C118" s="15" t="s">
        <v>205</v>
      </c>
      <c r="D118" s="14" t="s">
        <v>32</v>
      </c>
      <c r="E118" s="16">
        <v>10</v>
      </c>
      <c r="F118" s="16"/>
      <c r="G118" s="17">
        <v>1</v>
      </c>
      <c r="H118" s="18">
        <f t="shared" ref="H118:H124" si="13">ROUND($E118*F118*G118,2)</f>
        <v>0</v>
      </c>
    </row>
    <row r="119" spans="1:12" ht="18" customHeight="1">
      <c r="A119" s="14">
        <v>97</v>
      </c>
      <c r="B119" s="14" t="s">
        <v>206</v>
      </c>
      <c r="C119" s="15" t="s">
        <v>207</v>
      </c>
      <c r="D119" s="14" t="s">
        <v>3</v>
      </c>
      <c r="E119" s="16">
        <v>550</v>
      </c>
      <c r="F119" s="16"/>
      <c r="G119" s="17">
        <v>1</v>
      </c>
      <c r="H119" s="18">
        <f t="shared" si="13"/>
        <v>0</v>
      </c>
    </row>
    <row r="120" spans="1:12" ht="20.25" customHeight="1">
      <c r="A120" s="14">
        <v>98</v>
      </c>
      <c r="B120" s="14" t="s">
        <v>208</v>
      </c>
      <c r="C120" s="15" t="s">
        <v>209</v>
      </c>
      <c r="D120" s="14" t="s">
        <v>3</v>
      </c>
      <c r="E120" s="16">
        <v>60</v>
      </c>
      <c r="F120" s="16"/>
      <c r="G120" s="17">
        <v>1</v>
      </c>
      <c r="H120" s="18">
        <f t="shared" si="13"/>
        <v>0</v>
      </c>
      <c r="I120" s="21"/>
      <c r="L120" s="22"/>
    </row>
    <row r="121" spans="1:12" ht="16.5" customHeight="1">
      <c r="A121" s="14">
        <v>99</v>
      </c>
      <c r="B121" s="14" t="s">
        <v>210</v>
      </c>
      <c r="C121" s="15" t="s">
        <v>211</v>
      </c>
      <c r="D121" s="14" t="s">
        <v>2</v>
      </c>
      <c r="E121" s="16">
        <v>1.8</v>
      </c>
      <c r="F121" s="16"/>
      <c r="G121" s="17">
        <v>1</v>
      </c>
      <c r="H121" s="18">
        <f t="shared" si="13"/>
        <v>0</v>
      </c>
    </row>
    <row r="122" spans="1:12" ht="29.25" customHeight="1">
      <c r="A122" s="14">
        <v>100</v>
      </c>
      <c r="B122" s="14" t="s">
        <v>212</v>
      </c>
      <c r="C122" s="15" t="s">
        <v>213</v>
      </c>
      <c r="D122" s="14" t="s">
        <v>39</v>
      </c>
      <c r="E122" s="16">
        <v>230</v>
      </c>
      <c r="F122" s="16"/>
      <c r="G122" s="17">
        <v>1</v>
      </c>
      <c r="H122" s="18">
        <f t="shared" si="13"/>
        <v>0</v>
      </c>
      <c r="I122" s="21"/>
      <c r="L122" s="22"/>
    </row>
    <row r="123" spans="1:12" ht="18" customHeight="1">
      <c r="A123" s="14">
        <v>101</v>
      </c>
      <c r="B123" s="14" t="s">
        <v>214</v>
      </c>
      <c r="C123" s="15" t="s">
        <v>215</v>
      </c>
      <c r="D123" s="14" t="s">
        <v>32</v>
      </c>
      <c r="E123" s="16">
        <v>1</v>
      </c>
      <c r="F123" s="16"/>
      <c r="G123" s="17">
        <v>1</v>
      </c>
      <c r="H123" s="18">
        <f t="shared" si="13"/>
        <v>0</v>
      </c>
    </row>
    <row r="124" spans="1:12" ht="21" customHeight="1">
      <c r="A124" s="14">
        <v>102</v>
      </c>
      <c r="B124" s="14" t="s">
        <v>214</v>
      </c>
      <c r="C124" s="15" t="s">
        <v>216</v>
      </c>
      <c r="D124" s="14" t="s">
        <v>32</v>
      </c>
      <c r="E124" s="16">
        <v>10</v>
      </c>
      <c r="F124" s="16"/>
      <c r="G124" s="17">
        <v>1</v>
      </c>
      <c r="H124" s="18">
        <f t="shared" si="13"/>
        <v>0</v>
      </c>
      <c r="I124" s="21"/>
      <c r="L124" s="22"/>
    </row>
    <row r="125" spans="1:12" ht="12.75" customHeight="1">
      <c r="A125" s="69"/>
      <c r="B125" s="70"/>
      <c r="C125" s="70"/>
      <c r="D125" s="70"/>
      <c r="E125" s="70"/>
      <c r="F125" s="71"/>
      <c r="G125" s="19"/>
      <c r="H125" s="20">
        <f>SUM(H104:H124)</f>
        <v>0</v>
      </c>
    </row>
    <row r="126" spans="1:12" ht="26.25" customHeight="1">
      <c r="A126" s="66" t="s">
        <v>4</v>
      </c>
      <c r="B126" s="67"/>
      <c r="C126" s="67"/>
      <c r="D126" s="67"/>
      <c r="E126" s="67"/>
      <c r="F126" s="68"/>
      <c r="G126" s="23"/>
      <c r="H126" s="24">
        <f>H8+H44+H61+H70+H78+H85+H93+H102+H125</f>
        <v>0</v>
      </c>
    </row>
    <row r="127" spans="1:12" ht="7.5" customHeight="1" thickBot="1"/>
    <row r="128" spans="1:12" s="25" customFormat="1" ht="13.5" customHeight="1" thickBot="1">
      <c r="A128" s="88" t="s">
        <v>5</v>
      </c>
      <c r="B128" s="89"/>
      <c r="C128" s="76"/>
      <c r="D128" s="77"/>
      <c r="E128" s="77"/>
      <c r="F128" s="77"/>
      <c r="G128" s="77"/>
      <c r="H128" s="78"/>
    </row>
    <row r="129" spans="1:16" s="25" customFormat="1" ht="13.5" thickBot="1">
      <c r="A129" s="26"/>
      <c r="B129" s="26"/>
      <c r="C129" s="79"/>
      <c r="D129" s="80"/>
      <c r="E129" s="80"/>
      <c r="F129" s="80"/>
      <c r="G129" s="80"/>
      <c r="H129" s="81"/>
    </row>
    <row r="130" spans="1:16" s="25" customFormat="1" ht="4.5" customHeight="1">
      <c r="A130" s="26"/>
      <c r="B130" s="26"/>
      <c r="C130" s="27"/>
      <c r="D130" s="27"/>
      <c r="E130" s="28"/>
      <c r="F130" s="28"/>
      <c r="G130" s="27"/>
      <c r="H130" s="29"/>
    </row>
    <row r="131" spans="1:16" s="25" customFormat="1" ht="24" customHeight="1">
      <c r="A131" s="82" t="s">
        <v>6</v>
      </c>
      <c r="B131" s="82"/>
      <c r="C131" s="82"/>
      <c r="D131" s="82"/>
      <c r="E131" s="82"/>
      <c r="F131" s="82"/>
      <c r="G131" s="82"/>
      <c r="H131" s="82"/>
    </row>
    <row r="132" spans="1:16" s="25" customFormat="1" ht="3" customHeight="1" thickBot="1">
      <c r="A132" s="30"/>
      <c r="B132" s="31"/>
      <c r="C132" s="32"/>
      <c r="D132" s="32"/>
      <c r="E132" s="33"/>
      <c r="F132" s="33"/>
      <c r="G132" s="32"/>
      <c r="H132" s="32"/>
    </row>
    <row r="133" spans="1:16" s="25" customFormat="1">
      <c r="A133" s="34"/>
      <c r="B133" s="35"/>
      <c r="C133" s="36" t="s">
        <v>7</v>
      </c>
      <c r="D133" s="37"/>
      <c r="E133" s="38" t="s">
        <v>8</v>
      </c>
      <c r="F133" s="39"/>
      <c r="G133" s="35"/>
      <c r="H133" s="40"/>
    </row>
    <row r="134" spans="1:16" s="25" customFormat="1">
      <c r="A134" s="41"/>
      <c r="B134" s="42"/>
      <c r="C134" s="43"/>
      <c r="D134" s="44"/>
      <c r="E134" s="45"/>
      <c r="F134" s="46"/>
      <c r="G134" s="42"/>
      <c r="H134" s="47"/>
    </row>
    <row r="135" spans="1:16" s="25" customFormat="1">
      <c r="A135" s="41"/>
      <c r="B135" s="42"/>
      <c r="C135" s="48" t="s">
        <v>9</v>
      </c>
      <c r="D135" s="44"/>
      <c r="E135" s="45"/>
      <c r="F135" s="46"/>
      <c r="G135" s="42"/>
      <c r="H135" s="47"/>
    </row>
    <row r="136" spans="1:16" s="25" customFormat="1">
      <c r="A136" s="41"/>
      <c r="B136" s="42"/>
      <c r="C136" s="48" t="s">
        <v>10</v>
      </c>
      <c r="D136" s="49"/>
      <c r="E136" s="83" t="s">
        <v>11</v>
      </c>
      <c r="F136" s="83"/>
      <c r="G136" s="83"/>
      <c r="H136" s="84"/>
    </row>
    <row r="137" spans="1:16" s="25" customFormat="1">
      <c r="A137" s="41"/>
      <c r="B137" s="42"/>
      <c r="C137" s="48" t="s">
        <v>12</v>
      </c>
      <c r="D137" s="49"/>
      <c r="E137" s="83" t="s">
        <v>13</v>
      </c>
      <c r="F137" s="83"/>
      <c r="G137" s="83"/>
      <c r="H137" s="84"/>
    </row>
    <row r="138" spans="1:16" s="25" customFormat="1">
      <c r="A138" s="41"/>
      <c r="B138" s="42"/>
      <c r="C138" s="48" t="s">
        <v>14</v>
      </c>
      <c r="D138" s="49"/>
      <c r="E138" s="83" t="s">
        <v>15</v>
      </c>
      <c r="F138" s="83"/>
      <c r="G138" s="83"/>
      <c r="H138" s="84"/>
    </row>
    <row r="139" spans="1:16" s="25" customFormat="1" ht="5.25" customHeight="1" thickBot="1">
      <c r="A139" s="50"/>
      <c r="B139" s="51"/>
      <c r="C139" s="52"/>
      <c r="D139" s="53"/>
      <c r="E139" s="54"/>
      <c r="F139" s="55"/>
      <c r="G139" s="51"/>
      <c r="H139" s="56"/>
    </row>
    <row r="140" spans="1:16" s="25" customFormat="1" ht="36.75" customHeight="1">
      <c r="A140" s="90"/>
      <c r="B140" s="90"/>
      <c r="C140" s="57"/>
      <c r="D140" s="32"/>
      <c r="E140" s="91"/>
      <c r="F140" s="91"/>
      <c r="G140" s="91"/>
      <c r="H140" s="91"/>
      <c r="I140" s="58"/>
      <c r="J140" s="58"/>
      <c r="K140" s="75"/>
      <c r="L140" s="59"/>
      <c r="M140" s="59"/>
      <c r="N140" s="62"/>
      <c r="O140" s="60"/>
      <c r="P140" s="60"/>
    </row>
    <row r="141" spans="1:16" s="25" customFormat="1" ht="12" customHeight="1">
      <c r="A141" s="32"/>
      <c r="B141" s="32"/>
      <c r="C141" s="61" t="s">
        <v>16</v>
      </c>
      <c r="D141" s="32"/>
      <c r="E141" s="63" t="s">
        <v>17</v>
      </c>
      <c r="F141" s="63"/>
      <c r="G141" s="63"/>
      <c r="H141" s="63"/>
      <c r="K141" s="75"/>
      <c r="L141" s="59"/>
      <c r="M141" s="59"/>
      <c r="N141" s="62"/>
      <c r="O141" s="60"/>
      <c r="P141" s="60"/>
    </row>
  </sheetData>
  <mergeCells count="32">
    <mergeCell ref="A8:F8"/>
    <mergeCell ref="E140:H140"/>
    <mergeCell ref="B9:H9"/>
    <mergeCell ref="B45:H45"/>
    <mergeCell ref="B62:H62"/>
    <mergeCell ref="B71:H71"/>
    <mergeCell ref="B79:H79"/>
    <mergeCell ref="B86:H86"/>
    <mergeCell ref="B94:H94"/>
    <mergeCell ref="B103:H103"/>
    <mergeCell ref="A102:F102"/>
    <mergeCell ref="A93:F93"/>
    <mergeCell ref="A85:F85"/>
    <mergeCell ref="A78:F78"/>
    <mergeCell ref="A70:F70"/>
    <mergeCell ref="A61:F61"/>
    <mergeCell ref="N140:N141"/>
    <mergeCell ref="E141:H141"/>
    <mergeCell ref="A2:H2"/>
    <mergeCell ref="A126:F126"/>
    <mergeCell ref="A44:F44"/>
    <mergeCell ref="B5:H5"/>
    <mergeCell ref="K140:K141"/>
    <mergeCell ref="C128:H129"/>
    <mergeCell ref="A131:H131"/>
    <mergeCell ref="E136:H136"/>
    <mergeCell ref="E137:H137"/>
    <mergeCell ref="B6:H6"/>
    <mergeCell ref="A125:F125"/>
    <mergeCell ref="E138:H138"/>
    <mergeCell ref="A128:B128"/>
    <mergeCell ref="A140:B140"/>
  </mergeCells>
  <phoneticPr fontId="0" type="noConversion"/>
  <pageMargins left="0.23622047244094491" right="0.23622047244094491" top="0.19685039370078741" bottom="0.1181102362204724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G1"/>
  <sheetViews>
    <sheetView topLeftCell="A96" workbookViewId="0">
      <selection activeCell="A96" sqref="A1:XFD1048576"/>
    </sheetView>
  </sheetViews>
  <sheetFormatPr defaultRowHeight="12.75"/>
  <cols>
    <col min="3" max="3" width="9.140625" style="1"/>
    <col min="5" max="7" width="9.140625" style="2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UG w Suszcu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AnetaS</cp:lastModifiedBy>
  <cp:lastPrinted>2017-05-08T13:14:40Z</cp:lastPrinted>
  <dcterms:created xsi:type="dcterms:W3CDTF">2009-03-09T07:58:20Z</dcterms:created>
  <dcterms:modified xsi:type="dcterms:W3CDTF">2017-05-19T08:37:12Z</dcterms:modified>
</cp:coreProperties>
</file>