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1710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<sst xmlns="http://schemas.openxmlformats.org/spreadsheetml/2006/main" count="209" uniqueCount="164">
  <si>
    <t>m</t>
  </si>
  <si>
    <t>Ilość</t>
  </si>
  <si>
    <t>FORMULARZ PRZEDMIARU ROBÓT</t>
  </si>
  <si>
    <t>Krotność</t>
  </si>
  <si>
    <t>Lp</t>
  </si>
  <si>
    <t>Podstawa wyceny</t>
  </si>
  <si>
    <t xml:space="preserve">Opis </t>
  </si>
  <si>
    <t>Jednostka miary</t>
  </si>
  <si>
    <t>Cena jedn. [zł]</t>
  </si>
  <si>
    <t>Wartość [zł]
(5 x 6 x 7)</t>
  </si>
  <si>
    <t xml:space="preserve">Wartość kosztorysowa robót bez podatku VAT </t>
  </si>
  <si>
    <t>Uwaga: Cena jednostkowa to cena wykonania robót przypadających na 1 krotność.
              Wartość to iloczyn ilości, ceny jednostkowej i krotności (iloczyn kolumn 5, 6 i 7)</t>
  </si>
  <si>
    <t>Słownie:</t>
  </si>
  <si>
    <t>Zał. 1.A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</si>
  <si>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</si>
  <si>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</si>
  <si>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</si>
  <si>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</si>
  <si>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</si>
  <si>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</si>
  <si>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</si>
  <si>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</si>
  <si>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</si>
  <si>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r>
      <t>m</t>
    </r>
    <r>
      <rPr>
        <vertAlign val="superscript"/>
        <sz val="9"/>
        <rFont val="Times New Roman"/>
        <family val="1"/>
      </rPr>
      <t>2</t>
    </r>
  </si>
  <si>
    <t>1.1.</t>
  </si>
  <si>
    <t>km</t>
  </si>
  <si>
    <t>KNR 2-31
0103-04</t>
  </si>
  <si>
    <t>1.2.</t>
  </si>
  <si>
    <t>kpl.</t>
  </si>
  <si>
    <t>kalk. własna</t>
  </si>
  <si>
    <r>
      <t>m</t>
    </r>
    <r>
      <rPr>
        <vertAlign val="superscript"/>
        <sz val="9"/>
        <rFont val="Times New Roman"/>
        <family val="1"/>
      </rPr>
      <t>3</t>
    </r>
  </si>
  <si>
    <t>1.3.</t>
  </si>
  <si>
    <t>1.4.</t>
  </si>
  <si>
    <t>Opracowanie inwentaryzacji geodezyjnej powykonawczej z naniesieniem na zasoby mapowe
1.0</t>
  </si>
  <si>
    <t>1.5.</t>
  </si>
  <si>
    <t>1.6.</t>
  </si>
  <si>
    <t>2.14.</t>
  </si>
  <si>
    <t>2.15.</t>
  </si>
  <si>
    <t>2.16.</t>
  </si>
  <si>
    <t>3.19.</t>
  </si>
  <si>
    <t>3.20.</t>
  </si>
  <si>
    <t>3.21.</t>
  </si>
  <si>
    <t>2.13.</t>
  </si>
  <si>
    <t>4.30.</t>
  </si>
  <si>
    <t>KNR 2-01
0119-03</t>
  </si>
  <si>
    <t>2.17.</t>
  </si>
  <si>
    <t>5. POBOCZA</t>
  </si>
  <si>
    <t>2.18.</t>
  </si>
  <si>
    <t>szt.</t>
  </si>
  <si>
    <t>9. INWENTARYZACJA GEODEZYJNA POWYKONAWCZA</t>
  </si>
  <si>
    <t>Przebudowa ul. Pszczyńskiej w Suszcu - odcinek boczny południowy</t>
  </si>
  <si>
    <t>Roboty pomiarowe - wytyczenie sytuacyjne i wysokościowe
205.00/1000</t>
  </si>
  <si>
    <t>KNR 2-21
0110-09</t>
  </si>
  <si>
    <t>Karczowanie drzew twardych o średnicy pnia 41-65 cm
1.0</t>
  </si>
  <si>
    <t>KNR 2-01
0110-01+ KNR 2-01
0110-04</t>
  </si>
  <si>
    <t>Wywiezienie dłużyc
0.15</t>
  </si>
  <si>
    <t>mp</t>
  </si>
  <si>
    <t>KNR 2-01
0110-03 + KNR 2-01
0110-05
analiza indywidualna</t>
  </si>
  <si>
    <r>
      <t xml:space="preserve">Wywożenie gałęzi na odległość 10 km </t>
    </r>
    <r>
      <rPr>
        <b/>
        <sz val="9"/>
        <rFont val="Times New Roman"/>
        <family val="1"/>
      </rPr>
      <t>- WYKONAWCA ROBÓT USTALI ODLEGŁOŚĆ TRANSPORTU INDYWIDUALNIE</t>
    </r>
    <r>
      <rPr>
        <sz val="9"/>
        <rFont val="Times New Roman"/>
        <family val="1"/>
      </rPr>
      <t xml:space="preserve">
3.0</t>
    </r>
  </si>
  <si>
    <t>KNR 2-01
0110-02 + KNR 2-01
0110-05
analiza indywidualna</t>
  </si>
  <si>
    <t>analiza indywidualna</t>
  </si>
  <si>
    <t>Zagospodarowanie przez Wykonawcę materiału drzewnego z wycinki
0.15+3+1</t>
  </si>
  <si>
    <t>KNR 2-01
0310-03</t>
  </si>
  <si>
    <t>Wykop ręczny na odkład - odkrycie gazociągu
10*0.8*1.5</t>
  </si>
  <si>
    <t>KNR 2-19
0119-02
analiza indywidualna</t>
  </si>
  <si>
    <t>Rura ochronna stalowa dwudzielne średnicy DN 100 L=10m. Rurę wyposażyć w sączek węchowy z wylotem w żeliwnej skrzynce ulicznej. Końce rury zabezpieczyć np.pianką poliuretanową. Prace prowadzić pod nadzorem gestora
sieci.
10.0</t>
  </si>
  <si>
    <t>KNR 2-01
0320-0201</t>
  </si>
  <si>
    <t>Zasypywanie wykopów gruntem z odkładu wraz z warstwowym zagęszczeniem
10*0.8*1.5</t>
  </si>
  <si>
    <t>Nadzór branżowy -gaz
1.0</t>
  </si>
  <si>
    <t>ryczałt</t>
  </si>
  <si>
    <t>Wykop ręczny na odkład - odkrycie wodociągu
10*0.8*1.5</t>
  </si>
  <si>
    <t>KNR-W 2-19
0306-12
analiza indywidualna</t>
  </si>
  <si>
    <t>Rura ochronna dwudzielna PE 180 SDR 11. Prace prowadzić pod nadzorem gestora sieci.
7.80</t>
  </si>
  <si>
    <t>Nadzór branżowy - wodociąg
1.0</t>
  </si>
  <si>
    <t>Wykop ręczny na odkład - odkrycie kabla teletechnicznego
8*0.8*1</t>
  </si>
  <si>
    <t>KNNR-W 9
0814-02</t>
  </si>
  <si>
    <t>Rury ochronne dwudzielne np. typu AROT A160PS
8.0</t>
  </si>
  <si>
    <t>Zasypywanie wykopów gruntem z odkładu wraz z warstwowym zagęszczeniem
8*0.8*1</t>
  </si>
  <si>
    <t>Nadzór branżowy - teletechnika
1.0</t>
  </si>
  <si>
    <t>KNR 2-01
0206-05 +
KNR 2-01
0214-04</t>
  </si>
  <si>
    <t>KNR 2-01
0206-02 +
KNR 2-01
0214-04</t>
  </si>
  <si>
    <r>
      <t xml:space="preserve">Roboty ziemne z odwozem gruntu na odległość 10 km - koryto pod drogęi zjazd na posesje </t>
    </r>
    <r>
      <rPr>
        <b/>
        <sz val="9"/>
        <rFont val="Times New Roman"/>
        <family val="1"/>
      </rPr>
      <t>- WYKONAWCA ROBÓT USTALI ODLEGŁOŚĆ TRANSPORTU INDYWIDUALNIE</t>
    </r>
    <r>
      <rPr>
        <sz val="9"/>
        <rFont val="Times New Roman"/>
        <family val="1"/>
      </rPr>
      <t xml:space="preserve">
118*0.35+(835-118)*0.20+358*0.25</t>
    </r>
  </si>
  <si>
    <t>Koszty zagospodarowania ziemii
118*0.35+(835-118)*0.20+358*0.25</t>
  </si>
  <si>
    <t>Profilowanie i zagęszenie podłoża pod warstwy konstrukcyjne (na gruncie z piasku)
358.0</t>
  </si>
  <si>
    <t>KNR 2-31
0111-03 + KNR 2-31
0111-04</t>
  </si>
  <si>
    <t>Podbudowa z gruntu stabilizowanego cementem do Rm=2,5MPa, głębokość stabilizacji 25 cm (na glinie piaszczystej)
835.0</t>
  </si>
  <si>
    <t>Warstwa mrozoochronna z pospółki grubości 12 cm po zagęszczeniu (na podłożu z piasku)
358.0</t>
  </si>
  <si>
    <t>KNR 2-31
0104-01</t>
  </si>
  <si>
    <t>Warstwa mrozoochronna z pospółki grubości 7 cm (na glinie piaszczystej)
835.0</t>
  </si>
  <si>
    <t>Podbudowa z kruszywa łamanego - warstwa górna o grubości po zagęszczeniu 20 cm
835.0+358.0</t>
  </si>
  <si>
    <t>KNR AT-03
0202-01</t>
  </si>
  <si>
    <t>Oczyszczenie i skropienie emulsją asfaltową kationową szybkorozpadową podbudowy z tłucznia, zużycie emulsji 0,8 kg/m2
&lt;droga&gt; 1437 + &lt;zjazdy&gt; 48</t>
  </si>
  <si>
    <t>KNR 2-31
0110-01</t>
  </si>
  <si>
    <t>Podbudowa z mieszanki mineralno-bitumicznej AC 16P 50/70, grubość warstwy po uwałowaniu 4 cm
1115.0</t>
  </si>
  <si>
    <t>KNR AT-03
0202-02
analiza indywidualna</t>
  </si>
  <si>
    <t>Oczyszczenie i skropienie emulsją asfaltową kationową szybkorozpadową podbudowy zasadniczej, zużycie emulsji 0,5 kg/m2
1115.0</t>
  </si>
  <si>
    <t>Nawierzchnia z mieszanki mineralno-bitumicznej AC 11S 50/70 - warstwa ścieralna grubości 4 cm po uwałowaniu
1080+3</t>
  </si>
  <si>
    <t>KNR 2-31
0104-01 + KNR 2-31
0104-02</t>
  </si>
  <si>
    <t>KNR 2-31
0114-07 + KNR 2-31
0114-08</t>
  </si>
  <si>
    <t>KNR 2-31
0310-05 + KNR 2-31
0310-06</t>
  </si>
  <si>
    <t>KNR 2-31
0103-04
analiza indywidualna</t>
  </si>
  <si>
    <r>
      <t>Profilowanie i zagęszenie podłoża</t>
    </r>
    <r>
      <rPr>
        <vertAlign val="superscript"/>
        <sz val="9"/>
        <rFont val="Times New Roman"/>
        <family val="1"/>
      </rPr>
      <t xml:space="preserve">
</t>
    </r>
    <r>
      <rPr>
        <sz val="9"/>
        <rFont val="Times New Roman"/>
        <family val="1"/>
      </rPr>
      <t>325.0</t>
    </r>
  </si>
  <si>
    <t>KNR 2-31
0204-05 +
KNR 2-31
0204-06</t>
  </si>
  <si>
    <t>Pobocza z tłucznia kamiennego frakcji 0-31,5 mm grubości 10 cm po uwałowaniu
325.0</t>
  </si>
  <si>
    <t>KNR 2-01
0505-02</t>
  </si>
  <si>
    <t>Wyprofilowanie terenu za poboczem z tłucznia poprzez ścięcie wypukłości oraz zasypanie wgłębień z wyrównaniem i nadaniem wymaganego spadku 
200.0</t>
  </si>
  <si>
    <t>KNR 2-01
0510-01</t>
  </si>
  <si>
    <t>Rozścielenie warstwy humusu za poboczami o grubości 5 cm wraz z obsianiem trawą - humus z odzysku
200.0</t>
  </si>
  <si>
    <t>KNNR 9
0903-05</t>
  </si>
  <si>
    <t>Demontaż przewodów nieizolowanych linii NN o przekroju do 95 mm2 z przeznaczeniem do ponownego montażu
Krotność = 4
0.08</t>
  </si>
  <si>
    <t>KNNR 9
0902-06</t>
  </si>
  <si>
    <t>Demontaż osprzętu sieciowego i konstrukcji metalowych linii NN - poprzecznik przelotowy na słupie leżącym
1.0</t>
  </si>
  <si>
    <t>KNNR 9
0901-08</t>
  </si>
  <si>
    <t>KNNR 5
0903-01</t>
  </si>
  <si>
    <t>Montaż i stawianie słupów linii napowietrznej nn z żerdzi wirowanych - pojedynczy o długości do 10.5 m
1.0</t>
  </si>
  <si>
    <t>słup</t>
  </si>
  <si>
    <t>KNNR 5
0902-01</t>
  </si>
  <si>
    <t>Montaż konstrukcji stalowych i osprzętu linii napowietrznej nn - poprzecznik przelotowy
1.0</t>
  </si>
  <si>
    <t>KNNR 5
0904-01</t>
  </si>
  <si>
    <t>Montaż przewodów nieizolowanych o przekroju do 50 mm2 linii napowietrznej nn
Krotność = 4
0.08</t>
  </si>
  <si>
    <t>km/1
przew</t>
  </si>
  <si>
    <t>KNNR 9
0904-01</t>
  </si>
  <si>
    <t>Regulacja zwisów przewodów o przekroju do 50 mm2 linii NN
Krotność = 4
0.16</t>
  </si>
  <si>
    <t>Opłata wyłączeniowa
1.0</t>
  </si>
  <si>
    <t>Wprowadzenie, utrzymanie i likwidacja czasowej organizacji ruchu
1.00</t>
  </si>
  <si>
    <t>1. ROBOTY PRZYGOTOWAWCZE</t>
  </si>
  <si>
    <t>2. ZABEZPIECZENIE SIECI</t>
  </si>
  <si>
    <t>2.7.</t>
  </si>
  <si>
    <t>2.8.</t>
  </si>
  <si>
    <t>2.9.</t>
  </si>
  <si>
    <t>2.10.</t>
  </si>
  <si>
    <t>2.11.</t>
  </si>
  <si>
    <t>2.12.</t>
  </si>
  <si>
    <t>3. ROBOTY ZIEMNE</t>
  </si>
  <si>
    <t>4. WARSTWY KONSTRUKCYJNE I NAWIERZCHNIA</t>
  </si>
  <si>
    <t>4.22.</t>
  </si>
  <si>
    <t>4.23.</t>
  </si>
  <si>
    <t>4.24.</t>
  </si>
  <si>
    <t>4.25.</t>
  </si>
  <si>
    <t>4.26.</t>
  </si>
  <si>
    <t>4.27.</t>
  </si>
  <si>
    <t>4.28.</t>
  </si>
  <si>
    <t>4.29.</t>
  </si>
  <si>
    <t>5.31.</t>
  </si>
  <si>
    <t>5.32.</t>
  </si>
  <si>
    <t>5.33.</t>
  </si>
  <si>
    <t>6. ROBOTY WYKOŃCZENIOWE</t>
  </si>
  <si>
    <t>6.34.</t>
  </si>
  <si>
    <t>7.35.</t>
  </si>
  <si>
    <t>7.36.</t>
  </si>
  <si>
    <t>7.37.</t>
  </si>
  <si>
    <t>7.38.</t>
  </si>
  <si>
    <t>7.39.</t>
  </si>
  <si>
    <t>7.40.</t>
  </si>
  <si>
    <t>7.41.</t>
  </si>
  <si>
    <t>7.42.</t>
  </si>
  <si>
    <t>8.43.</t>
  </si>
  <si>
    <t>9.44.</t>
  </si>
  <si>
    <t>8. ORGANIZACJA RUCHU NA CZAS ROBÓT</t>
  </si>
  <si>
    <t>7. PRZEBUDOWA SŁUPA LINII ENERGETYCZNEJ NN</t>
  </si>
  <si>
    <r>
      <t xml:space="preserve">Zdjęcie warstwy zadarnionego humusu grubości do 15 cm z odwozem na odległość do 5km i jego zagospodarowaniem - </t>
    </r>
    <r>
      <rPr>
        <b/>
        <sz val="9"/>
        <rFont val="Times New Roman"/>
        <family val="1"/>
      </rPr>
      <t>Transport w miejsce wskazane przez ZAMAWIAJĄCEGO</t>
    </r>
    <r>
      <rPr>
        <sz val="9"/>
        <rFont val="Times New Roman"/>
        <family val="1"/>
      </rPr>
      <t xml:space="preserve">
1270*0.15</t>
    </r>
  </si>
  <si>
    <r>
      <t xml:space="preserve">Wywożenie karpiny na odległość 10 km - </t>
    </r>
    <r>
      <rPr>
        <b/>
        <sz val="9"/>
        <rFont val="Times New Roman"/>
        <family val="1"/>
      </rPr>
      <t>WYKONAWCA ROBÓT USTALI ODLEGŁOŚĆ TRANSPORTU INDYWIDUALNIE</t>
    </r>
    <r>
      <rPr>
        <sz val="9"/>
        <rFont val="Times New Roman"/>
        <family val="1"/>
      </rPr>
      <t xml:space="preserve">
1.0</t>
    </r>
  </si>
  <si>
    <t>UWAGA: Indywidualną odległość transportu w poz. 1.4. 1.5. i 3.20. uwzględnić w cenie jednostkowej dla tej pozycji lub poprzez zmianę krotności dla tej pozycji.</t>
  </si>
  <si>
    <r>
      <t xml:space="preserve">Demontaż słupów żelbetowych linii NN pojedynczych z ustojami - </t>
    </r>
    <r>
      <rPr>
        <b/>
        <sz val="9"/>
        <rFont val="Times New Roman"/>
        <family val="1"/>
      </rPr>
      <t>W cenie jednostkowej uwzględnić utylizację zdemontowanego słupa</t>
    </r>
    <r>
      <rPr>
        <sz val="9"/>
        <rFont val="Times New Roman"/>
        <family val="1"/>
      </rPr>
      <t xml:space="preserve">
1.0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</si>
</sst>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#,##0.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6"/>
      <name val="Arial CE"/>
      <family val="0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right" vertical="center" wrapText="1"/>
    </xf>
    <xf numFmtId="0" fontId="0" fillId="35" borderId="14" xfId="0" applyNumberFormat="1" applyFill="1" applyBorder="1" applyAlignment="1">
      <alignment horizontal="center" vertical="center" wrapText="1"/>
    </xf>
    <xf numFmtId="0" fontId="0" fillId="35" borderId="15" xfId="0" applyNumberFormat="1" applyFill="1" applyBorder="1" applyAlignment="1">
      <alignment horizontal="center" vertical="center" wrapText="1"/>
    </xf>
    <xf numFmtId="0" fontId="5" fillId="35" borderId="15" xfId="0" applyNumberFormat="1" applyFont="1" applyFill="1" applyBorder="1" applyAlignment="1">
      <alignment horizontal="right" wrapText="1"/>
    </xf>
    <xf numFmtId="0" fontId="0" fillId="35" borderId="16" xfId="0" applyNumberFormat="1" applyFill="1" applyBorder="1" applyAlignment="1">
      <alignment wrapText="1"/>
    </xf>
    <xf numFmtId="0" fontId="0" fillId="35" borderId="15" xfId="0" applyNumberFormat="1" applyFill="1" applyBorder="1" applyAlignment="1">
      <alignment horizontal="left" wrapText="1"/>
    </xf>
    <xf numFmtId="0" fontId="0" fillId="35" borderId="17" xfId="0" applyNumberFormat="1" applyFill="1" applyBorder="1" applyAlignment="1">
      <alignment horizontal="center" vertical="center" wrapText="1"/>
    </xf>
    <xf numFmtId="0" fontId="0" fillId="35" borderId="18" xfId="0" applyNumberFormat="1" applyFill="1" applyBorder="1" applyAlignment="1">
      <alignment horizontal="center" vertical="center" wrapText="1"/>
    </xf>
    <xf numFmtId="0" fontId="0" fillId="35" borderId="0" xfId="0" applyNumberFormat="1" applyFill="1" applyBorder="1" applyAlignment="1">
      <alignment horizontal="center" vertical="center" wrapText="1"/>
    </xf>
    <xf numFmtId="0" fontId="0" fillId="35" borderId="0" xfId="0" applyNumberFormat="1" applyFill="1" applyBorder="1" applyAlignment="1">
      <alignment horizontal="right" wrapText="1"/>
    </xf>
    <xf numFmtId="0" fontId="0" fillId="35" borderId="0" xfId="0" applyNumberFormat="1" applyFill="1" applyBorder="1" applyAlignment="1">
      <alignment wrapText="1"/>
    </xf>
    <xf numFmtId="0" fontId="0" fillId="35" borderId="0" xfId="0" applyNumberFormat="1" applyFill="1" applyBorder="1" applyAlignment="1">
      <alignment vertical="center" wrapText="1"/>
    </xf>
    <xf numFmtId="0" fontId="0" fillId="35" borderId="19" xfId="0" applyNumberForma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right" wrapText="1"/>
    </xf>
    <xf numFmtId="0" fontId="0" fillId="35" borderId="20" xfId="0" applyNumberFormat="1" applyFill="1" applyBorder="1" applyAlignment="1">
      <alignment wrapText="1"/>
    </xf>
    <xf numFmtId="0" fontId="0" fillId="35" borderId="21" xfId="0" applyNumberFormat="1" applyFill="1" applyBorder="1" applyAlignment="1">
      <alignment horizontal="center" vertical="center" wrapText="1"/>
    </xf>
    <xf numFmtId="0" fontId="0" fillId="35" borderId="22" xfId="0" applyNumberFormat="1" applyFill="1" applyBorder="1" applyAlignment="1">
      <alignment horizontal="center" vertical="center" wrapText="1"/>
    </xf>
    <xf numFmtId="0" fontId="0" fillId="35" borderId="22" xfId="0" applyNumberFormat="1" applyFill="1" applyBorder="1" applyAlignment="1">
      <alignment horizontal="right" vertical="center" wrapText="1"/>
    </xf>
    <xf numFmtId="0" fontId="0" fillId="35" borderId="22" xfId="0" applyNumberFormat="1" applyFill="1" applyBorder="1" applyAlignment="1">
      <alignment vertical="center" wrapText="1"/>
    </xf>
    <xf numFmtId="0" fontId="0" fillId="35" borderId="23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172" fontId="7" fillId="34" borderId="1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177" fontId="4" fillId="0" borderId="25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26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177" fontId="4" fillId="0" borderId="29" xfId="0" applyNumberFormat="1" applyFont="1" applyFill="1" applyBorder="1" applyAlignment="1">
      <alignment vertical="center"/>
    </xf>
    <xf numFmtId="172" fontId="4" fillId="0" borderId="29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center" wrapText="1"/>
    </xf>
    <xf numFmtId="177" fontId="4" fillId="0" borderId="32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7" fontId="4" fillId="0" borderId="29" xfId="0" applyNumberFormat="1" applyFont="1" applyFill="1" applyBorder="1" applyAlignment="1">
      <alignment vertical="center" wrapText="1"/>
    </xf>
    <xf numFmtId="177" fontId="4" fillId="0" borderId="29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vertical="center" wrapText="1"/>
    </xf>
    <xf numFmtId="172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vertical="center" wrapText="1"/>
    </xf>
    <xf numFmtId="172" fontId="4" fillId="0" borderId="37" xfId="0" applyNumberFormat="1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vertical="center" wrapText="1"/>
    </xf>
    <xf numFmtId="177" fontId="4" fillId="0" borderId="39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0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>
      <alignment vertical="center"/>
    </xf>
    <xf numFmtId="0" fontId="4" fillId="0" borderId="42" xfId="0" applyFont="1" applyFill="1" applyBorder="1" applyAlignment="1">
      <alignment horizontal="center" vertical="center" wrapText="1"/>
    </xf>
    <xf numFmtId="177" fontId="4" fillId="0" borderId="36" xfId="0" applyNumberFormat="1" applyFont="1" applyFill="1" applyBorder="1" applyAlignment="1">
      <alignment vertical="center"/>
    </xf>
    <xf numFmtId="172" fontId="4" fillId="0" borderId="43" xfId="0" applyNumberFormat="1" applyFont="1" applyFill="1" applyBorder="1" applyAlignment="1">
      <alignment vertical="center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left" vertical="center" wrapText="1"/>
    </xf>
    <xf numFmtId="0" fontId="3" fillId="35" borderId="44" xfId="0" applyFont="1" applyFill="1" applyBorder="1" applyAlignment="1">
      <alignment horizontal="left"/>
    </xf>
    <xf numFmtId="0" fontId="3" fillId="35" borderId="45" xfId="0" applyFont="1" applyFill="1" applyBorder="1" applyAlignment="1">
      <alignment horizontal="left"/>
    </xf>
    <xf numFmtId="0" fontId="3" fillId="35" borderId="46" xfId="0" applyFont="1" applyFill="1" applyBorder="1" applyAlignment="1">
      <alignment horizontal="left"/>
    </xf>
    <xf numFmtId="0" fontId="3" fillId="35" borderId="47" xfId="0" applyFont="1" applyFill="1" applyBorder="1" applyAlignment="1">
      <alignment horizontal="left"/>
    </xf>
    <xf numFmtId="0" fontId="3" fillId="35" borderId="43" xfId="0" applyFont="1" applyFill="1" applyBorder="1" applyAlignment="1">
      <alignment horizontal="left"/>
    </xf>
    <xf numFmtId="0" fontId="3" fillId="35" borderId="48" xfId="0" applyFont="1" applyFill="1" applyBorder="1" applyAlignment="1">
      <alignment horizontal="left"/>
    </xf>
    <xf numFmtId="0" fontId="5" fillId="0" borderId="0" xfId="0" applyNumberFormat="1" applyFont="1" applyAlignment="1">
      <alignment horizontal="center" vertical="center" wrapText="1"/>
    </xf>
    <xf numFmtId="0" fontId="3" fillId="35" borderId="49" xfId="0" applyFont="1" applyFill="1" applyBorder="1" applyAlignment="1">
      <alignment horizontal="left"/>
    </xf>
    <xf numFmtId="0" fontId="3" fillId="35" borderId="50" xfId="0" applyFont="1" applyFill="1" applyBorder="1" applyAlignment="1">
      <alignment horizontal="left"/>
    </xf>
    <xf numFmtId="0" fontId="3" fillId="35" borderId="51" xfId="0" applyFont="1" applyFill="1" applyBorder="1" applyAlignment="1">
      <alignment horizontal="left"/>
    </xf>
    <xf numFmtId="0" fontId="0" fillId="35" borderId="0" xfId="0" applyNumberFormat="1" applyFill="1" applyBorder="1" applyAlignment="1">
      <alignment horizontal="left" wrapText="1"/>
    </xf>
    <xf numFmtId="0" fontId="0" fillId="35" borderId="19" xfId="0" applyNumberFormat="1" applyFill="1" applyBorder="1" applyAlignment="1">
      <alignment horizontal="left" wrapText="1"/>
    </xf>
    <xf numFmtId="0" fontId="0" fillId="35" borderId="0" xfId="0" applyNumberFormat="1" applyFont="1" applyFill="1" applyBorder="1" applyAlignment="1">
      <alignment horizontal="left" wrapText="1"/>
    </xf>
    <xf numFmtId="0" fontId="0" fillId="35" borderId="19" xfId="0" applyNumberFormat="1" applyFont="1" applyFill="1" applyBorder="1" applyAlignment="1">
      <alignment horizontal="left" wrapText="1"/>
    </xf>
    <xf numFmtId="0" fontId="7" fillId="0" borderId="0" xfId="0" applyNumberFormat="1" applyFont="1" applyAlignment="1">
      <alignment horizontal="left" vertical="center" wrapText="1"/>
    </xf>
    <xf numFmtId="0" fontId="6" fillId="0" borderId="52" xfId="0" applyNumberFormat="1" applyFont="1" applyBorder="1" applyAlignment="1">
      <alignment horizontal="left" vertical="center" wrapText="1"/>
    </xf>
    <xf numFmtId="0" fontId="6" fillId="0" borderId="53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34" borderId="54" xfId="0" applyNumberFormat="1" applyFont="1" applyFill="1" applyBorder="1" applyAlignment="1">
      <alignment horizontal="left" vertical="center" wrapText="1"/>
    </xf>
    <xf numFmtId="0" fontId="7" fillId="34" borderId="55" xfId="0" applyNumberFormat="1" applyFont="1" applyFill="1" applyBorder="1" applyAlignment="1">
      <alignment horizontal="left" vertical="center" wrapText="1"/>
    </xf>
    <xf numFmtId="0" fontId="7" fillId="34" borderId="56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36" borderId="49" xfId="0" applyFont="1" applyFill="1" applyBorder="1" applyAlignment="1">
      <alignment horizontal="left"/>
    </xf>
    <xf numFmtId="0" fontId="3" fillId="36" borderId="50" xfId="0" applyFont="1" applyFill="1" applyBorder="1" applyAlignment="1">
      <alignment horizontal="left"/>
    </xf>
    <xf numFmtId="0" fontId="3" fillId="36" borderId="51" xfId="0" applyFont="1" applyFill="1" applyBorder="1" applyAlignment="1">
      <alignment horizontal="left"/>
    </xf>
    <xf numFmtId="0" fontId="3" fillId="36" borderId="47" xfId="0" applyFont="1" applyFill="1" applyBorder="1" applyAlignment="1">
      <alignment horizontal="left" vertical="center" wrapText="1"/>
    </xf>
    <xf numFmtId="0" fontId="3" fillId="36" borderId="43" xfId="0" applyFont="1" applyFill="1" applyBorder="1" applyAlignment="1">
      <alignment horizontal="left" vertical="center" wrapText="1"/>
    </xf>
    <xf numFmtId="0" fontId="3" fillId="36" borderId="48" xfId="0" applyFont="1" applyFill="1" applyBorder="1" applyAlignment="1">
      <alignment horizontal="left" vertical="center" wrapText="1"/>
    </xf>
    <xf numFmtId="177" fontId="4" fillId="0" borderId="57" xfId="0" applyNumberFormat="1" applyFont="1" applyFill="1" applyBorder="1" applyAlignment="1">
      <alignment vertical="center"/>
    </xf>
    <xf numFmtId="172" fontId="4" fillId="0" borderId="57" xfId="0" applyNumberFormat="1" applyFont="1" applyFill="1" applyBorder="1" applyAlignment="1">
      <alignment vertical="center"/>
    </xf>
    <xf numFmtId="172" fontId="4" fillId="0" borderId="50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172" fontId="4" fillId="0" borderId="39" xfId="0" applyNumberFormat="1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wrapText="1"/>
    </xf>
    <xf numFmtId="172" fontId="4" fillId="0" borderId="59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177" fontId="4" fillId="0" borderId="39" xfId="0" applyNumberFormat="1" applyFont="1" applyFill="1" applyBorder="1" applyAlignment="1">
      <alignment horizontal="right" vertical="center"/>
    </xf>
    <xf numFmtId="177" fontId="4" fillId="0" borderId="59" xfId="0" applyNumberFormat="1" applyFont="1" applyFill="1" applyBorder="1" applyAlignment="1">
      <alignment horizontal="right" vertical="center"/>
    </xf>
    <xf numFmtId="172" fontId="4" fillId="0" borderId="39" xfId="0" applyNumberFormat="1" applyFont="1" applyFill="1" applyBorder="1" applyAlignment="1">
      <alignment horizontal="right" vertical="center"/>
    </xf>
    <xf numFmtId="172" fontId="4" fillId="0" borderId="59" xfId="0" applyNumberFormat="1" applyFont="1" applyFill="1" applyBorder="1" applyAlignment="1">
      <alignment horizontal="right" vertical="center"/>
    </xf>
    <xf numFmtId="172" fontId="4" fillId="0" borderId="41" xfId="0" applyNumberFormat="1" applyFont="1" applyFill="1" applyBorder="1" applyAlignment="1">
      <alignment horizontal="right" vertical="center"/>
    </xf>
    <xf numFmtId="172" fontId="4" fillId="0" borderId="60" xfId="0" applyNumberFormat="1" applyFont="1" applyFill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52">
      <selection activeCell="J10" sqref="J10"/>
    </sheetView>
  </sheetViews>
  <sheetFormatPr defaultColWidth="9.00390625" defaultRowHeight="12.75"/>
  <cols>
    <col min="1" max="1" width="4.25390625" style="0" customWidth="1"/>
    <col min="2" max="2" width="10.375" style="0" customWidth="1"/>
    <col min="3" max="3" width="42.875" style="0" customWidth="1"/>
    <col min="4" max="4" width="9.375" style="0" customWidth="1"/>
    <col min="5" max="5" width="7.375" style="0" customWidth="1"/>
    <col min="6" max="6" width="8.875" style="0" customWidth="1"/>
    <col min="7" max="7" width="8.25390625" style="0" customWidth="1"/>
    <col min="8" max="8" width="10.875" style="0" customWidth="1"/>
    <col min="9" max="9" width="12.25390625" style="0" bestFit="1" customWidth="1"/>
  </cols>
  <sheetData>
    <row r="1" ht="12.75">
      <c r="H1" s="18" t="s">
        <v>13</v>
      </c>
    </row>
    <row r="2" spans="1:9" ht="12.75" customHeight="1">
      <c r="A2" s="88" t="s">
        <v>2</v>
      </c>
      <c r="B2" s="88"/>
      <c r="C2" s="88"/>
      <c r="D2" s="88"/>
      <c r="E2" s="88"/>
      <c r="F2" s="88"/>
      <c r="G2" s="88"/>
      <c r="H2" s="88"/>
      <c r="I2" s="11"/>
    </row>
    <row r="3" spans="1:9" ht="26.25" customHeight="1">
      <c r="A3" s="88" t="s">
        <v>50</v>
      </c>
      <c r="B3" s="88"/>
      <c r="C3" s="88"/>
      <c r="D3" s="88"/>
      <c r="E3" s="88"/>
      <c r="F3" s="88"/>
      <c r="G3" s="88"/>
      <c r="H3" s="88"/>
      <c r="I3" s="11"/>
    </row>
    <row r="4" s="39" customFormat="1" ht="9" thickBot="1"/>
    <row r="5" spans="1:8" ht="25.5" thickBot="1" thickTop="1">
      <c r="A5" s="8" t="s">
        <v>4</v>
      </c>
      <c r="B5" s="9" t="s">
        <v>5</v>
      </c>
      <c r="C5" s="9" t="s">
        <v>6</v>
      </c>
      <c r="D5" s="9" t="s">
        <v>7</v>
      </c>
      <c r="E5" s="9" t="s">
        <v>1</v>
      </c>
      <c r="F5" s="9" t="s">
        <v>8</v>
      </c>
      <c r="G5" s="3" t="s">
        <v>3</v>
      </c>
      <c r="H5" s="10" t="s">
        <v>9</v>
      </c>
    </row>
    <row r="6" spans="1:8" ht="14.25" thickBot="1" thickTop="1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6">
        <v>7</v>
      </c>
      <c r="H6" s="7">
        <v>8</v>
      </c>
    </row>
    <row r="7" spans="1:8" ht="13.5" thickTop="1">
      <c r="A7" s="110" t="s">
        <v>125</v>
      </c>
      <c r="B7" s="111"/>
      <c r="C7" s="111"/>
      <c r="D7" s="111"/>
      <c r="E7" s="111"/>
      <c r="F7" s="111"/>
      <c r="G7" s="111"/>
      <c r="H7" s="112"/>
    </row>
    <row r="8" spans="1:8" ht="48">
      <c r="A8" s="48" t="s">
        <v>24</v>
      </c>
      <c r="B8" s="49" t="s">
        <v>44</v>
      </c>
      <c r="C8" s="50" t="s">
        <v>51</v>
      </c>
      <c r="D8" s="49" t="s">
        <v>0</v>
      </c>
      <c r="E8" s="51">
        <v>205</v>
      </c>
      <c r="F8" s="52"/>
      <c r="G8" s="60">
        <v>1</v>
      </c>
      <c r="H8" s="53">
        <f aca="true" t="shared" si="0" ref="H8:H26">ROUND(E8*F8*G8,2)</f>
        <v>0</v>
      </c>
    </row>
    <row r="9" spans="1:8" ht="36">
      <c r="A9" s="48" t="s">
        <v>27</v>
      </c>
      <c r="B9" s="49" t="s">
        <v>52</v>
      </c>
      <c r="C9" s="50" t="s">
        <v>53</v>
      </c>
      <c r="D9" s="49" t="s">
        <v>48</v>
      </c>
      <c r="E9" s="51">
        <v>1</v>
      </c>
      <c r="F9" s="52"/>
      <c r="G9" s="60">
        <v>1</v>
      </c>
      <c r="H9" s="53">
        <f t="shared" si="0"/>
        <v>0</v>
      </c>
    </row>
    <row r="10" spans="1:8" ht="48">
      <c r="A10" s="48" t="s">
        <v>31</v>
      </c>
      <c r="B10" s="49" t="s">
        <v>54</v>
      </c>
      <c r="C10" s="50" t="s">
        <v>55</v>
      </c>
      <c r="D10" s="49" t="s">
        <v>56</v>
      </c>
      <c r="E10" s="51">
        <v>0.15</v>
      </c>
      <c r="F10" s="52"/>
      <c r="G10" s="60">
        <v>1</v>
      </c>
      <c r="H10" s="53">
        <f t="shared" si="0"/>
        <v>0</v>
      </c>
    </row>
    <row r="11" spans="1:8" ht="72">
      <c r="A11" s="48" t="s">
        <v>32</v>
      </c>
      <c r="B11" s="49" t="s">
        <v>57</v>
      </c>
      <c r="C11" s="50" t="s">
        <v>58</v>
      </c>
      <c r="D11" s="49" t="s">
        <v>56</v>
      </c>
      <c r="E11" s="51">
        <v>3</v>
      </c>
      <c r="F11" s="52"/>
      <c r="G11" s="60">
        <v>1</v>
      </c>
      <c r="H11" s="53">
        <f t="shared" si="0"/>
        <v>0</v>
      </c>
    </row>
    <row r="12" spans="1:8" ht="72">
      <c r="A12" s="48" t="s">
        <v>34</v>
      </c>
      <c r="B12" s="49" t="s">
        <v>59</v>
      </c>
      <c r="C12" s="50" t="s">
        <v>161</v>
      </c>
      <c r="D12" s="49" t="s">
        <v>56</v>
      </c>
      <c r="E12" s="51">
        <v>1</v>
      </c>
      <c r="F12" s="52"/>
      <c r="G12" s="60">
        <v>1</v>
      </c>
      <c r="H12" s="53">
        <f t="shared" si="0"/>
        <v>0</v>
      </c>
    </row>
    <row r="13" spans="1:8" ht="48">
      <c r="A13" s="48" t="s">
        <v>35</v>
      </c>
      <c r="B13" s="49" t="s">
        <v>60</v>
      </c>
      <c r="C13" s="50" t="s">
        <v>61</v>
      </c>
      <c r="D13" s="49" t="s">
        <v>56</v>
      </c>
      <c r="E13" s="51">
        <v>4.15</v>
      </c>
      <c r="F13" s="52"/>
      <c r="G13" s="60">
        <v>1</v>
      </c>
      <c r="H13" s="53">
        <f t="shared" si="0"/>
        <v>0</v>
      </c>
    </row>
    <row r="14" spans="1:8" ht="12.75">
      <c r="A14" s="113" t="s">
        <v>126</v>
      </c>
      <c r="B14" s="114"/>
      <c r="C14" s="114"/>
      <c r="D14" s="114"/>
      <c r="E14" s="114"/>
      <c r="F14" s="114"/>
      <c r="G14" s="114"/>
      <c r="H14" s="115"/>
    </row>
    <row r="15" spans="1:8" ht="36">
      <c r="A15" s="48" t="s">
        <v>127</v>
      </c>
      <c r="B15" s="49" t="s">
        <v>62</v>
      </c>
      <c r="C15" s="50" t="s">
        <v>63</v>
      </c>
      <c r="D15" s="49" t="s">
        <v>30</v>
      </c>
      <c r="E15" s="51">
        <v>12</v>
      </c>
      <c r="F15" s="52"/>
      <c r="G15" s="60">
        <v>1</v>
      </c>
      <c r="H15" s="53">
        <f t="shared" si="0"/>
        <v>0</v>
      </c>
    </row>
    <row r="16" spans="1:8" ht="83.25" customHeight="1">
      <c r="A16" s="48" t="s">
        <v>128</v>
      </c>
      <c r="B16" s="49" t="s">
        <v>64</v>
      </c>
      <c r="C16" s="50" t="s">
        <v>65</v>
      </c>
      <c r="D16" s="49" t="s">
        <v>0</v>
      </c>
      <c r="E16" s="51">
        <v>10</v>
      </c>
      <c r="F16" s="52"/>
      <c r="G16" s="60">
        <v>1</v>
      </c>
      <c r="H16" s="53">
        <f t="shared" si="0"/>
        <v>0</v>
      </c>
    </row>
    <row r="17" spans="1:8" ht="48">
      <c r="A17" s="48" t="s">
        <v>129</v>
      </c>
      <c r="B17" s="49" t="s">
        <v>66</v>
      </c>
      <c r="C17" s="50" t="s">
        <v>67</v>
      </c>
      <c r="D17" s="49" t="s">
        <v>30</v>
      </c>
      <c r="E17" s="51">
        <v>12</v>
      </c>
      <c r="F17" s="52"/>
      <c r="G17" s="60">
        <v>1</v>
      </c>
      <c r="H17" s="53">
        <f t="shared" si="0"/>
        <v>0</v>
      </c>
    </row>
    <row r="18" spans="1:8" ht="36">
      <c r="A18" s="48" t="s">
        <v>130</v>
      </c>
      <c r="B18" s="49" t="s">
        <v>60</v>
      </c>
      <c r="C18" s="50" t="s">
        <v>68</v>
      </c>
      <c r="D18" s="49" t="s">
        <v>69</v>
      </c>
      <c r="E18" s="51">
        <v>1</v>
      </c>
      <c r="F18" s="52"/>
      <c r="G18" s="60">
        <v>1</v>
      </c>
      <c r="H18" s="53">
        <f t="shared" si="0"/>
        <v>0</v>
      </c>
    </row>
    <row r="19" spans="1:8" ht="36">
      <c r="A19" s="48" t="s">
        <v>131</v>
      </c>
      <c r="B19" s="49" t="s">
        <v>62</v>
      </c>
      <c r="C19" s="50" t="s">
        <v>70</v>
      </c>
      <c r="D19" s="49" t="s">
        <v>30</v>
      </c>
      <c r="E19" s="51">
        <v>12</v>
      </c>
      <c r="F19" s="52"/>
      <c r="G19" s="60">
        <v>1</v>
      </c>
      <c r="H19" s="53">
        <f t="shared" si="0"/>
        <v>0</v>
      </c>
    </row>
    <row r="20" spans="1:8" ht="48">
      <c r="A20" s="48" t="s">
        <v>132</v>
      </c>
      <c r="B20" s="49" t="s">
        <v>71</v>
      </c>
      <c r="C20" s="50" t="s">
        <v>72</v>
      </c>
      <c r="D20" s="49" t="s">
        <v>0</v>
      </c>
      <c r="E20" s="51">
        <v>7.8</v>
      </c>
      <c r="F20" s="52"/>
      <c r="G20" s="60">
        <v>1</v>
      </c>
      <c r="H20" s="53">
        <f t="shared" si="0"/>
        <v>0</v>
      </c>
    </row>
    <row r="21" spans="1:8" ht="48">
      <c r="A21" s="48" t="s">
        <v>42</v>
      </c>
      <c r="B21" s="49" t="s">
        <v>66</v>
      </c>
      <c r="C21" s="50" t="s">
        <v>67</v>
      </c>
      <c r="D21" s="49" t="s">
        <v>30</v>
      </c>
      <c r="E21" s="51">
        <v>12</v>
      </c>
      <c r="F21" s="52"/>
      <c r="G21" s="60">
        <v>1</v>
      </c>
      <c r="H21" s="53">
        <f t="shared" si="0"/>
        <v>0</v>
      </c>
    </row>
    <row r="22" spans="1:8" ht="36.75" thickBot="1">
      <c r="A22" s="41" t="s">
        <v>36</v>
      </c>
      <c r="B22" s="42" t="s">
        <v>60</v>
      </c>
      <c r="C22" s="43" t="s">
        <v>73</v>
      </c>
      <c r="D22" s="42" t="s">
        <v>69</v>
      </c>
      <c r="E22" s="44">
        <v>1</v>
      </c>
      <c r="F22" s="45"/>
      <c r="G22" s="46">
        <v>1</v>
      </c>
      <c r="H22" s="47">
        <f t="shared" si="0"/>
        <v>0</v>
      </c>
    </row>
    <row r="23" spans="1:8" ht="36.75" thickTop="1">
      <c r="A23" s="54" t="s">
        <v>37</v>
      </c>
      <c r="B23" s="55" t="s">
        <v>62</v>
      </c>
      <c r="C23" s="56" t="s">
        <v>74</v>
      </c>
      <c r="D23" s="55" t="s">
        <v>30</v>
      </c>
      <c r="E23" s="116">
        <v>6.4</v>
      </c>
      <c r="F23" s="117"/>
      <c r="G23" s="118">
        <v>1</v>
      </c>
      <c r="H23" s="59">
        <f t="shared" si="0"/>
        <v>0</v>
      </c>
    </row>
    <row r="24" spans="1:8" ht="36">
      <c r="A24" s="77" t="s">
        <v>38</v>
      </c>
      <c r="B24" s="49" t="s">
        <v>75</v>
      </c>
      <c r="C24" s="50" t="s">
        <v>76</v>
      </c>
      <c r="D24" s="49" t="s">
        <v>0</v>
      </c>
      <c r="E24" s="78">
        <v>8</v>
      </c>
      <c r="F24" s="66"/>
      <c r="G24" s="79">
        <v>1</v>
      </c>
      <c r="H24" s="53">
        <f>ROUND(E24*F24*G24,2)</f>
        <v>0</v>
      </c>
    </row>
    <row r="25" spans="1:8" ht="48">
      <c r="A25" s="48" t="s">
        <v>45</v>
      </c>
      <c r="B25" s="49" t="s">
        <v>66</v>
      </c>
      <c r="C25" s="50" t="s">
        <v>77</v>
      </c>
      <c r="D25" s="49" t="s">
        <v>30</v>
      </c>
      <c r="E25" s="51">
        <v>6.4</v>
      </c>
      <c r="F25" s="52"/>
      <c r="G25" s="60">
        <v>1</v>
      </c>
      <c r="H25" s="53">
        <f t="shared" si="0"/>
        <v>0</v>
      </c>
    </row>
    <row r="26" spans="1:8" ht="36">
      <c r="A26" s="48" t="s">
        <v>47</v>
      </c>
      <c r="B26" s="49" t="s">
        <v>60</v>
      </c>
      <c r="C26" s="50" t="s">
        <v>78</v>
      </c>
      <c r="D26" s="49" t="s">
        <v>69</v>
      </c>
      <c r="E26" s="51">
        <v>1</v>
      </c>
      <c r="F26" s="52"/>
      <c r="G26" s="60">
        <v>1</v>
      </c>
      <c r="H26" s="53">
        <f t="shared" si="0"/>
        <v>0</v>
      </c>
    </row>
    <row r="27" spans="1:8" ht="12.75">
      <c r="A27" s="82" t="s">
        <v>133</v>
      </c>
      <c r="B27" s="83"/>
      <c r="C27" s="83"/>
      <c r="D27" s="83"/>
      <c r="E27" s="83"/>
      <c r="F27" s="83"/>
      <c r="G27" s="83"/>
      <c r="H27" s="84"/>
    </row>
    <row r="28" spans="1:8" ht="72">
      <c r="A28" s="48" t="s">
        <v>39</v>
      </c>
      <c r="B28" s="49" t="s">
        <v>79</v>
      </c>
      <c r="C28" s="50" t="s">
        <v>160</v>
      </c>
      <c r="D28" s="49" t="s">
        <v>30</v>
      </c>
      <c r="E28" s="51">
        <v>190.5</v>
      </c>
      <c r="F28" s="52"/>
      <c r="G28" s="60">
        <v>1</v>
      </c>
      <c r="H28" s="53">
        <f aca="true" t="shared" si="1" ref="H28:H40">ROUND(E28*F28*G28,2)</f>
        <v>0</v>
      </c>
    </row>
    <row r="29" spans="1:8" ht="72">
      <c r="A29" s="48" t="s">
        <v>40</v>
      </c>
      <c r="B29" s="49" t="s">
        <v>80</v>
      </c>
      <c r="C29" s="50" t="s">
        <v>81</v>
      </c>
      <c r="D29" s="49" t="s">
        <v>30</v>
      </c>
      <c r="E29" s="51">
        <v>274.2</v>
      </c>
      <c r="F29" s="52"/>
      <c r="G29" s="52">
        <v>1</v>
      </c>
      <c r="H29" s="53">
        <f t="shared" si="1"/>
        <v>0</v>
      </c>
    </row>
    <row r="30" spans="1:8" ht="36">
      <c r="A30" s="119" t="s">
        <v>41</v>
      </c>
      <c r="B30" s="49" t="s">
        <v>60</v>
      </c>
      <c r="C30" s="50" t="s">
        <v>82</v>
      </c>
      <c r="D30" s="49" t="s">
        <v>30</v>
      </c>
      <c r="E30" s="51">
        <v>274.2</v>
      </c>
      <c r="F30" s="52"/>
      <c r="G30" s="52">
        <v>1</v>
      </c>
      <c r="H30" s="53">
        <f t="shared" si="1"/>
        <v>0</v>
      </c>
    </row>
    <row r="31" spans="1:8" ht="12.75">
      <c r="A31" s="85" t="s">
        <v>134</v>
      </c>
      <c r="B31" s="86"/>
      <c r="C31" s="86"/>
      <c r="D31" s="86"/>
      <c r="E31" s="86"/>
      <c r="F31" s="86"/>
      <c r="G31" s="86"/>
      <c r="H31" s="87"/>
    </row>
    <row r="32" spans="1:8" ht="48">
      <c r="A32" s="119" t="s">
        <v>135</v>
      </c>
      <c r="B32" s="80" t="s">
        <v>26</v>
      </c>
      <c r="C32" s="81" t="s">
        <v>83</v>
      </c>
      <c r="D32" s="49" t="s">
        <v>23</v>
      </c>
      <c r="E32" s="63">
        <v>358</v>
      </c>
      <c r="F32" s="52"/>
      <c r="G32" s="52">
        <v>1</v>
      </c>
      <c r="H32" s="53">
        <f t="shared" si="1"/>
        <v>0</v>
      </c>
    </row>
    <row r="33" spans="1:8" ht="60">
      <c r="A33" s="48" t="s">
        <v>136</v>
      </c>
      <c r="B33" s="80" t="s">
        <v>84</v>
      </c>
      <c r="C33" s="81" t="s">
        <v>85</v>
      </c>
      <c r="D33" s="49" t="s">
        <v>23</v>
      </c>
      <c r="E33" s="63">
        <v>835</v>
      </c>
      <c r="F33" s="52"/>
      <c r="G33" s="52">
        <v>1</v>
      </c>
      <c r="H33" s="53">
        <f t="shared" si="1"/>
        <v>0</v>
      </c>
    </row>
    <row r="34" spans="1:8" ht="48">
      <c r="A34" s="48" t="s">
        <v>137</v>
      </c>
      <c r="B34" s="49" t="s">
        <v>97</v>
      </c>
      <c r="C34" s="50" t="s">
        <v>86</v>
      </c>
      <c r="D34" s="49" t="s">
        <v>23</v>
      </c>
      <c r="E34" s="51">
        <v>358</v>
      </c>
      <c r="F34" s="52"/>
      <c r="G34" s="52">
        <v>1</v>
      </c>
      <c r="H34" s="53">
        <f t="shared" si="1"/>
        <v>0</v>
      </c>
    </row>
    <row r="35" spans="1:9" ht="48">
      <c r="A35" s="48" t="s">
        <v>138</v>
      </c>
      <c r="B35" s="49" t="s">
        <v>87</v>
      </c>
      <c r="C35" s="50" t="s">
        <v>88</v>
      </c>
      <c r="D35" s="49" t="s">
        <v>23</v>
      </c>
      <c r="E35" s="63">
        <v>835</v>
      </c>
      <c r="F35" s="52"/>
      <c r="G35" s="60">
        <v>1</v>
      </c>
      <c r="H35" s="53">
        <f t="shared" si="1"/>
        <v>0</v>
      </c>
      <c r="I35" s="1"/>
    </row>
    <row r="36" spans="1:9" ht="48">
      <c r="A36" s="48" t="s">
        <v>139</v>
      </c>
      <c r="B36" s="49" t="s">
        <v>98</v>
      </c>
      <c r="C36" s="50" t="s">
        <v>89</v>
      </c>
      <c r="D36" s="49" t="s">
        <v>23</v>
      </c>
      <c r="E36" s="51">
        <v>1193</v>
      </c>
      <c r="F36" s="52"/>
      <c r="G36" s="60">
        <v>1</v>
      </c>
      <c r="H36" s="53">
        <f t="shared" si="1"/>
        <v>0</v>
      </c>
      <c r="I36" s="1"/>
    </row>
    <row r="37" spans="1:9" ht="60">
      <c r="A37" s="70" t="s">
        <v>140</v>
      </c>
      <c r="B37" s="49" t="s">
        <v>90</v>
      </c>
      <c r="C37" s="50" t="s">
        <v>91</v>
      </c>
      <c r="D37" s="49" t="s">
        <v>23</v>
      </c>
      <c r="E37" s="51">
        <v>1485</v>
      </c>
      <c r="F37" s="52"/>
      <c r="G37" s="60">
        <v>1</v>
      </c>
      <c r="H37" s="53">
        <f t="shared" si="1"/>
        <v>0</v>
      </c>
      <c r="I37" s="1"/>
    </row>
    <row r="38" spans="1:9" ht="48">
      <c r="A38" s="48" t="s">
        <v>141</v>
      </c>
      <c r="B38" s="71" t="s">
        <v>92</v>
      </c>
      <c r="C38" s="72" t="s">
        <v>93</v>
      </c>
      <c r="D38" s="49" t="s">
        <v>23</v>
      </c>
      <c r="E38" s="73">
        <v>1115</v>
      </c>
      <c r="F38" s="74"/>
      <c r="G38" s="75">
        <v>1</v>
      </c>
      <c r="H38" s="76">
        <f t="shared" si="1"/>
        <v>0</v>
      </c>
      <c r="I38" s="1"/>
    </row>
    <row r="39" spans="1:9" ht="60.75" thickBot="1">
      <c r="A39" s="41" t="s">
        <v>142</v>
      </c>
      <c r="B39" s="42" t="s">
        <v>94</v>
      </c>
      <c r="C39" s="43" t="s">
        <v>95</v>
      </c>
      <c r="D39" s="42" t="s">
        <v>23</v>
      </c>
      <c r="E39" s="44">
        <v>1115</v>
      </c>
      <c r="F39" s="45"/>
      <c r="G39" s="46">
        <v>1</v>
      </c>
      <c r="H39" s="47">
        <f t="shared" si="1"/>
        <v>0</v>
      </c>
      <c r="I39" s="1"/>
    </row>
    <row r="40" spans="1:9" ht="48.75" thickTop="1">
      <c r="A40" s="54" t="s">
        <v>43</v>
      </c>
      <c r="B40" s="55" t="s">
        <v>99</v>
      </c>
      <c r="C40" s="56" t="s">
        <v>96</v>
      </c>
      <c r="D40" s="55" t="s">
        <v>23</v>
      </c>
      <c r="E40" s="57">
        <v>1083</v>
      </c>
      <c r="F40" s="58"/>
      <c r="G40" s="61">
        <v>1</v>
      </c>
      <c r="H40" s="59">
        <f t="shared" si="1"/>
        <v>0</v>
      </c>
      <c r="I40" s="1"/>
    </row>
    <row r="41" spans="1:9" ht="12.75">
      <c r="A41" s="82" t="s">
        <v>46</v>
      </c>
      <c r="B41" s="83"/>
      <c r="C41" s="83"/>
      <c r="D41" s="83"/>
      <c r="E41" s="83"/>
      <c r="F41" s="83"/>
      <c r="G41" s="83"/>
      <c r="H41" s="84"/>
      <c r="I41" s="1"/>
    </row>
    <row r="42" spans="1:9" ht="48">
      <c r="A42" s="48" t="s">
        <v>143</v>
      </c>
      <c r="B42" s="49" t="s">
        <v>100</v>
      </c>
      <c r="C42" s="50" t="s">
        <v>101</v>
      </c>
      <c r="D42" s="49" t="s">
        <v>23</v>
      </c>
      <c r="E42" s="62">
        <v>325</v>
      </c>
      <c r="F42" s="52"/>
      <c r="G42" s="60">
        <v>1</v>
      </c>
      <c r="H42" s="53">
        <f aca="true" t="shared" si="2" ref="H42:H52">ROUND(E42*F42*G42,2)</f>
        <v>0</v>
      </c>
      <c r="I42" s="1"/>
    </row>
    <row r="43" spans="1:9" ht="48">
      <c r="A43" s="48" t="s">
        <v>144</v>
      </c>
      <c r="B43" s="49" t="s">
        <v>102</v>
      </c>
      <c r="C43" s="50" t="s">
        <v>103</v>
      </c>
      <c r="D43" s="49" t="s">
        <v>23</v>
      </c>
      <c r="E43" s="62">
        <v>325</v>
      </c>
      <c r="F43" s="52"/>
      <c r="G43" s="60">
        <v>1</v>
      </c>
      <c r="H43" s="53">
        <f t="shared" si="2"/>
        <v>0</v>
      </c>
      <c r="I43" s="1"/>
    </row>
    <row r="44" spans="1:9" ht="60">
      <c r="A44" s="48" t="s">
        <v>145</v>
      </c>
      <c r="B44" s="49" t="s">
        <v>104</v>
      </c>
      <c r="C44" s="50" t="s">
        <v>105</v>
      </c>
      <c r="D44" s="49" t="s">
        <v>23</v>
      </c>
      <c r="E44" s="51">
        <v>200</v>
      </c>
      <c r="F44" s="52"/>
      <c r="G44" s="60">
        <v>1</v>
      </c>
      <c r="H44" s="53">
        <f t="shared" si="2"/>
        <v>0</v>
      </c>
      <c r="I44" s="1"/>
    </row>
    <row r="45" spans="1:9" ht="12.75">
      <c r="A45" s="82" t="s">
        <v>146</v>
      </c>
      <c r="B45" s="83"/>
      <c r="C45" s="83"/>
      <c r="D45" s="83"/>
      <c r="E45" s="83"/>
      <c r="F45" s="83"/>
      <c r="G45" s="83"/>
      <c r="H45" s="84"/>
      <c r="I45" s="1"/>
    </row>
    <row r="46" spans="1:9" ht="48">
      <c r="A46" s="48" t="s">
        <v>147</v>
      </c>
      <c r="B46" s="49" t="s">
        <v>106</v>
      </c>
      <c r="C46" s="50" t="s">
        <v>107</v>
      </c>
      <c r="D46" s="49" t="s">
        <v>23</v>
      </c>
      <c r="E46" s="78">
        <v>200</v>
      </c>
      <c r="F46" s="66"/>
      <c r="G46" s="79">
        <v>1</v>
      </c>
      <c r="H46" s="53">
        <f t="shared" si="2"/>
        <v>0</v>
      </c>
      <c r="I46" s="1"/>
    </row>
    <row r="47" spans="1:9" ht="12.75">
      <c r="A47" s="82" t="s">
        <v>159</v>
      </c>
      <c r="B47" s="83"/>
      <c r="C47" s="83"/>
      <c r="D47" s="83"/>
      <c r="E47" s="83"/>
      <c r="F47" s="83"/>
      <c r="G47" s="83"/>
      <c r="H47" s="84"/>
      <c r="I47" s="1"/>
    </row>
    <row r="48" spans="1:9" ht="72.75" customHeight="1">
      <c r="A48" s="48" t="s">
        <v>148</v>
      </c>
      <c r="B48" s="49" t="s">
        <v>108</v>
      </c>
      <c r="C48" s="50" t="s">
        <v>109</v>
      </c>
      <c r="D48" s="49" t="s">
        <v>25</v>
      </c>
      <c r="E48" s="62">
        <v>0.08</v>
      </c>
      <c r="F48" s="52"/>
      <c r="G48" s="60">
        <v>4</v>
      </c>
      <c r="H48" s="53">
        <f t="shared" si="2"/>
        <v>0</v>
      </c>
      <c r="I48" s="1"/>
    </row>
    <row r="49" spans="1:9" ht="48">
      <c r="A49" s="48" t="s">
        <v>149</v>
      </c>
      <c r="B49" s="49" t="s">
        <v>110</v>
      </c>
      <c r="C49" s="50" t="s">
        <v>111</v>
      </c>
      <c r="D49" s="49" t="s">
        <v>48</v>
      </c>
      <c r="E49" s="51">
        <v>1</v>
      </c>
      <c r="F49" s="52"/>
      <c r="G49" s="60">
        <v>1</v>
      </c>
      <c r="H49" s="53">
        <f t="shared" si="2"/>
        <v>0</v>
      </c>
      <c r="I49" s="1"/>
    </row>
    <row r="50" spans="1:9" ht="60">
      <c r="A50" s="48" t="s">
        <v>150</v>
      </c>
      <c r="B50" s="64" t="s">
        <v>112</v>
      </c>
      <c r="C50" s="65" t="s">
        <v>163</v>
      </c>
      <c r="D50" s="64" t="s">
        <v>48</v>
      </c>
      <c r="E50" s="51">
        <v>1</v>
      </c>
      <c r="F50" s="66"/>
      <c r="G50" s="66">
        <v>1</v>
      </c>
      <c r="H50" s="53">
        <f t="shared" si="2"/>
        <v>0</v>
      </c>
      <c r="I50" s="1"/>
    </row>
    <row r="51" spans="1:9" ht="48">
      <c r="A51" s="48" t="s">
        <v>151</v>
      </c>
      <c r="B51" s="49" t="s">
        <v>113</v>
      </c>
      <c r="C51" s="50" t="s">
        <v>114</v>
      </c>
      <c r="D51" s="64" t="s">
        <v>115</v>
      </c>
      <c r="E51" s="51">
        <v>1</v>
      </c>
      <c r="F51" s="66"/>
      <c r="G51" s="66">
        <v>1</v>
      </c>
      <c r="H51" s="53">
        <f t="shared" si="2"/>
        <v>0</v>
      </c>
      <c r="I51" s="1"/>
    </row>
    <row r="52" spans="1:9" ht="48">
      <c r="A52" s="48" t="s">
        <v>152</v>
      </c>
      <c r="B52" s="67" t="s">
        <v>116</v>
      </c>
      <c r="C52" s="68" t="s">
        <v>117</v>
      </c>
      <c r="D52" s="67" t="s">
        <v>48</v>
      </c>
      <c r="E52" s="51">
        <v>1</v>
      </c>
      <c r="F52" s="69"/>
      <c r="G52" s="69">
        <v>1</v>
      </c>
      <c r="H52" s="53">
        <f t="shared" si="2"/>
        <v>0</v>
      </c>
      <c r="I52" s="1"/>
    </row>
    <row r="53" spans="1:9" ht="72">
      <c r="A53" s="48" t="s">
        <v>153</v>
      </c>
      <c r="B53" s="49" t="s">
        <v>118</v>
      </c>
      <c r="C53" s="50" t="s">
        <v>119</v>
      </c>
      <c r="D53" s="49" t="s">
        <v>120</v>
      </c>
      <c r="E53" s="51">
        <v>0.08</v>
      </c>
      <c r="F53" s="52"/>
      <c r="G53" s="52">
        <v>4</v>
      </c>
      <c r="H53" s="53">
        <f>ROUND(E53*F53*G53,2)</f>
        <v>0</v>
      </c>
      <c r="I53" s="1"/>
    </row>
    <row r="54" spans="1:9" ht="72">
      <c r="A54" s="48" t="s">
        <v>154</v>
      </c>
      <c r="B54" s="49" t="s">
        <v>121</v>
      </c>
      <c r="C54" s="50" t="s">
        <v>122</v>
      </c>
      <c r="D54" s="49" t="s">
        <v>25</v>
      </c>
      <c r="E54" s="51">
        <v>0.16</v>
      </c>
      <c r="F54" s="52"/>
      <c r="G54" s="52">
        <v>4</v>
      </c>
      <c r="H54" s="53">
        <f>ROUND(E54*F54*G54,2)</f>
        <v>0</v>
      </c>
      <c r="I54" s="1"/>
    </row>
    <row r="55" spans="1:9" ht="36">
      <c r="A55" s="48" t="s">
        <v>155</v>
      </c>
      <c r="B55" s="49" t="s">
        <v>29</v>
      </c>
      <c r="C55" s="50" t="s">
        <v>123</v>
      </c>
      <c r="D55" s="49" t="s">
        <v>28</v>
      </c>
      <c r="E55" s="51">
        <v>1</v>
      </c>
      <c r="F55" s="52"/>
      <c r="G55" s="52">
        <v>1</v>
      </c>
      <c r="H55" s="53">
        <f>ROUND(E55*F55*G55,2)</f>
        <v>0</v>
      </c>
      <c r="I55" s="1"/>
    </row>
    <row r="56" spans="1:9" ht="12.75">
      <c r="A56" s="85" t="s">
        <v>158</v>
      </c>
      <c r="B56" s="86"/>
      <c r="C56" s="86"/>
      <c r="D56" s="86"/>
      <c r="E56" s="86"/>
      <c r="F56" s="86"/>
      <c r="G56" s="86"/>
      <c r="H56" s="87"/>
      <c r="I56" s="1"/>
    </row>
    <row r="57" spans="1:9" ht="48" customHeight="1">
      <c r="A57" s="120" t="s">
        <v>156</v>
      </c>
      <c r="B57" s="122" t="s">
        <v>29</v>
      </c>
      <c r="C57" s="126" t="s">
        <v>124</v>
      </c>
      <c r="D57" s="122" t="s">
        <v>28</v>
      </c>
      <c r="E57" s="128">
        <v>1</v>
      </c>
      <c r="F57" s="123"/>
      <c r="G57" s="130">
        <v>1</v>
      </c>
      <c r="H57" s="132">
        <f>ROUND(E57*F57*G57,2)</f>
        <v>0</v>
      </c>
      <c r="I57" s="1"/>
    </row>
    <row r="58" spans="1:9" ht="13.5" thickBot="1">
      <c r="A58" s="121"/>
      <c r="B58" s="124"/>
      <c r="C58" s="127"/>
      <c r="D58" s="124"/>
      <c r="E58" s="129"/>
      <c r="F58" s="125"/>
      <c r="G58" s="131"/>
      <c r="H58" s="133"/>
      <c r="I58" s="1"/>
    </row>
    <row r="59" spans="1:9" ht="13.5" thickTop="1">
      <c r="A59" s="89" t="s">
        <v>49</v>
      </c>
      <c r="B59" s="90"/>
      <c r="C59" s="90"/>
      <c r="D59" s="90"/>
      <c r="E59" s="90"/>
      <c r="F59" s="90"/>
      <c r="G59" s="90"/>
      <c r="H59" s="91"/>
      <c r="I59" s="1"/>
    </row>
    <row r="60" spans="1:9" ht="48.75" thickBot="1">
      <c r="A60" s="41" t="s">
        <v>157</v>
      </c>
      <c r="B60" s="42" t="s">
        <v>29</v>
      </c>
      <c r="C60" s="43" t="s">
        <v>33</v>
      </c>
      <c r="D60" s="42" t="s">
        <v>28</v>
      </c>
      <c r="E60" s="44">
        <v>1</v>
      </c>
      <c r="F60" s="45"/>
      <c r="G60" s="46">
        <v>1</v>
      </c>
      <c r="H60" s="47">
        <f>ROUND(E60*F60*G60,2)</f>
        <v>0</v>
      </c>
      <c r="I60" s="1"/>
    </row>
    <row r="61" spans="1:9" ht="13.5" customHeight="1" thickBot="1" thickTop="1">
      <c r="A61" s="105" t="s">
        <v>10</v>
      </c>
      <c r="B61" s="106"/>
      <c r="C61" s="106"/>
      <c r="D61" s="106"/>
      <c r="E61" s="106"/>
      <c r="F61" s="106"/>
      <c r="G61" s="107"/>
      <c r="H61" s="40">
        <f>H8+H9+H10+H11+H12+H13+H15+H16+H17+H18+H19+H20+H21+H22+H23+H24+H25+H26+H28+H29+H30+H32+H33+H34+H35+H36+H37+H38+H39+H40+H42+H43+H44+H46+H48+H49+H50+H51+H52+H53+H54+H55+H57+H60</f>
        <v>0</v>
      </c>
      <c r="I61" s="1"/>
    </row>
    <row r="62" spans="1:9" ht="13.5" thickTop="1">
      <c r="A62" s="12"/>
      <c r="B62" s="13"/>
      <c r="C62" s="14"/>
      <c r="D62" s="13"/>
      <c r="E62" s="15"/>
      <c r="F62" s="16"/>
      <c r="G62" s="16"/>
      <c r="H62" s="16"/>
      <c r="I62" s="1"/>
    </row>
    <row r="63" spans="1:9" ht="25.5" customHeight="1">
      <c r="A63" s="96" t="s">
        <v>11</v>
      </c>
      <c r="B63" s="96"/>
      <c r="C63" s="96"/>
      <c r="D63" s="96"/>
      <c r="E63" s="96"/>
      <c r="F63" s="96"/>
      <c r="G63" s="96"/>
      <c r="H63" s="96"/>
      <c r="I63" s="1"/>
    </row>
    <row r="64" spans="1:9" ht="13.5" thickBot="1">
      <c r="A64" s="12"/>
      <c r="B64" s="13"/>
      <c r="C64" s="14"/>
      <c r="D64" s="13"/>
      <c r="E64" s="15"/>
      <c r="F64" s="16"/>
      <c r="G64" s="16"/>
      <c r="H64" s="16"/>
      <c r="I64" s="1"/>
    </row>
    <row r="65" spans="1:9" ht="13.5" thickBot="1">
      <c r="A65" s="97" t="s">
        <v>12</v>
      </c>
      <c r="B65" s="98"/>
      <c r="C65" s="99"/>
      <c r="D65" s="100"/>
      <c r="E65" s="100"/>
      <c r="F65" s="100"/>
      <c r="G65" s="101"/>
      <c r="H65" s="2"/>
      <c r="I65" s="2"/>
    </row>
    <row r="66" spans="1:9" ht="13.5" thickBot="1">
      <c r="A66" s="17"/>
      <c r="B66" s="17"/>
      <c r="C66" s="102"/>
      <c r="D66" s="103"/>
      <c r="E66" s="103"/>
      <c r="F66" s="103"/>
      <c r="G66" s="104"/>
      <c r="H66" s="2"/>
      <c r="I66" s="2"/>
    </row>
    <row r="67" spans="1:9" ht="12.75">
      <c r="A67" s="17"/>
      <c r="B67" s="17"/>
      <c r="C67" s="38"/>
      <c r="D67" s="38"/>
      <c r="E67" s="38"/>
      <c r="F67" s="38"/>
      <c r="G67" s="38"/>
      <c r="H67" s="2"/>
      <c r="I67" s="2"/>
    </row>
    <row r="68" spans="1:8" ht="25.5" customHeight="1">
      <c r="A68" s="108" t="s">
        <v>162</v>
      </c>
      <c r="B68" s="109"/>
      <c r="C68" s="109"/>
      <c r="D68" s="109"/>
      <c r="E68" s="109"/>
      <c r="F68" s="109"/>
      <c r="G68" s="109"/>
      <c r="H68" s="109"/>
    </row>
    <row r="69" ht="13.5" thickBot="1"/>
    <row r="70" spans="1:8" ht="21" customHeight="1">
      <c r="A70" s="19"/>
      <c r="B70" s="20"/>
      <c r="C70" s="21" t="s">
        <v>14</v>
      </c>
      <c r="D70" s="22"/>
      <c r="E70" s="23" t="s">
        <v>15</v>
      </c>
      <c r="F70" s="20"/>
      <c r="G70" s="20"/>
      <c r="H70" s="24"/>
    </row>
    <row r="71" spans="1:8" ht="12.75">
      <c r="A71" s="25"/>
      <c r="B71" s="26"/>
      <c r="C71" s="27"/>
      <c r="D71" s="28"/>
      <c r="E71" s="29"/>
      <c r="F71" s="26"/>
      <c r="G71" s="26"/>
      <c r="H71" s="30"/>
    </row>
    <row r="72" spans="1:8" ht="12.75">
      <c r="A72" s="25"/>
      <c r="B72" s="26"/>
      <c r="C72" s="31" t="s">
        <v>16</v>
      </c>
      <c r="D72" s="28"/>
      <c r="E72" s="29"/>
      <c r="F72" s="26"/>
      <c r="G72" s="26"/>
      <c r="H72" s="30"/>
    </row>
    <row r="73" spans="1:8" ht="21" customHeight="1">
      <c r="A73" s="25"/>
      <c r="B73" s="26"/>
      <c r="C73" s="31" t="s">
        <v>17</v>
      </c>
      <c r="D73" s="32"/>
      <c r="E73" s="92" t="s">
        <v>18</v>
      </c>
      <c r="F73" s="92"/>
      <c r="G73" s="92"/>
      <c r="H73" s="93"/>
    </row>
    <row r="74" spans="1:8" ht="21" customHeight="1">
      <c r="A74" s="25"/>
      <c r="B74" s="26"/>
      <c r="C74" s="31" t="s">
        <v>19</v>
      </c>
      <c r="D74" s="32"/>
      <c r="E74" s="92" t="s">
        <v>20</v>
      </c>
      <c r="F74" s="92"/>
      <c r="G74" s="92"/>
      <c r="H74" s="93"/>
    </row>
    <row r="75" spans="1:8" ht="21" customHeight="1">
      <c r="A75" s="25"/>
      <c r="B75" s="26"/>
      <c r="C75" s="31" t="s">
        <v>21</v>
      </c>
      <c r="D75" s="32"/>
      <c r="E75" s="94" t="s">
        <v>22</v>
      </c>
      <c r="F75" s="94"/>
      <c r="G75" s="94"/>
      <c r="H75" s="95"/>
    </row>
    <row r="76" spans="1:8" ht="13.5" thickBot="1">
      <c r="A76" s="33"/>
      <c r="B76" s="34"/>
      <c r="C76" s="35"/>
      <c r="D76" s="36"/>
      <c r="E76" s="36"/>
      <c r="F76" s="34"/>
      <c r="G76" s="34"/>
      <c r="H76" s="37"/>
    </row>
  </sheetData>
  <sheetProtection/>
  <mergeCells count="27">
    <mergeCell ref="A59:H59"/>
    <mergeCell ref="E73:H73"/>
    <mergeCell ref="E75:H75"/>
    <mergeCell ref="A63:H63"/>
    <mergeCell ref="A65:B65"/>
    <mergeCell ref="C65:G66"/>
    <mergeCell ref="A61:G61"/>
    <mergeCell ref="A68:H68"/>
    <mergeCell ref="E74:H74"/>
    <mergeCell ref="A56:H56"/>
    <mergeCell ref="A3:H3"/>
    <mergeCell ref="A2:H2"/>
    <mergeCell ref="A41:H41"/>
    <mergeCell ref="A7:H7"/>
    <mergeCell ref="A14:H14"/>
    <mergeCell ref="A31:H31"/>
    <mergeCell ref="A45:H45"/>
    <mergeCell ref="A47:H47"/>
    <mergeCell ref="A27:H27"/>
    <mergeCell ref="A57:A58"/>
    <mergeCell ref="B57:B58"/>
    <mergeCell ref="C57:C58"/>
    <mergeCell ref="D57:D58"/>
    <mergeCell ref="E57:E58"/>
    <mergeCell ref="F57:F58"/>
    <mergeCell ref="G57:G58"/>
    <mergeCell ref="H57:H58"/>
  </mergeCells>
  <printOptions/>
  <pageMargins left="0.21" right="0.17" top="0.28" bottom="0.29" header="0.28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MarekG</cp:lastModifiedBy>
  <cp:lastPrinted>2016-03-15T11:00:04Z</cp:lastPrinted>
  <dcterms:created xsi:type="dcterms:W3CDTF">1997-02-26T13:46:56Z</dcterms:created>
  <dcterms:modified xsi:type="dcterms:W3CDTF">2016-03-15T11:00:08Z</dcterms:modified>
  <cp:category/>
  <cp:version/>
  <cp:contentType/>
  <cp:contentStatus/>
</cp:coreProperties>
</file>