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3215" windowHeight="101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Arkusz1!$A$1:$H$191</definedName>
  </definedNames>
  <calcPr calcId="145621"/>
</workbook>
</file>

<file path=xl/calcChain.xml><?xml version="1.0" encoding="utf-8"?>
<calcChain xmlns="http://schemas.openxmlformats.org/spreadsheetml/2006/main">
  <c r="E9" i="1" l="1"/>
  <c r="H174" i="1"/>
  <c r="H172" i="1"/>
  <c r="H171" i="1"/>
  <c r="H170" i="1"/>
  <c r="H169" i="1"/>
  <c r="H168" i="1"/>
  <c r="H166" i="1"/>
  <c r="H165" i="1"/>
  <c r="H164" i="1"/>
  <c r="H163" i="1"/>
  <c r="H162" i="1"/>
  <c r="H160" i="1"/>
  <c r="H159" i="1"/>
  <c r="H158" i="1"/>
  <c r="H157" i="1"/>
  <c r="H156" i="1"/>
  <c r="H155" i="1"/>
  <c r="H154" i="1"/>
  <c r="H153" i="1"/>
  <c r="H152" i="1"/>
  <c r="H151" i="1"/>
  <c r="H149" i="1"/>
  <c r="H148" i="1"/>
  <c r="H147" i="1"/>
  <c r="H146" i="1"/>
  <c r="H145" i="1"/>
  <c r="H144" i="1"/>
  <c r="H143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23" i="1"/>
  <c r="H122" i="1"/>
  <c r="H121" i="1"/>
  <c r="H120" i="1"/>
  <c r="H119" i="1"/>
  <c r="H115" i="1"/>
  <c r="H114" i="1"/>
  <c r="H113" i="1"/>
  <c r="H112" i="1"/>
  <c r="H111" i="1"/>
  <c r="H110" i="1"/>
  <c r="H109" i="1"/>
  <c r="H107" i="1"/>
  <c r="H106" i="1"/>
  <c r="H104" i="1"/>
  <c r="H103" i="1"/>
  <c r="H102" i="1"/>
  <c r="H100" i="1"/>
  <c r="H99" i="1"/>
  <c r="H98" i="1"/>
  <c r="H97" i="1"/>
  <c r="H96" i="1"/>
  <c r="H95" i="1"/>
  <c r="H94" i="1"/>
  <c r="H93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5" i="1"/>
  <c r="H74" i="1"/>
  <c r="H73" i="1"/>
  <c r="H72" i="1"/>
  <c r="H71" i="1"/>
  <c r="H69" i="1"/>
  <c r="H68" i="1"/>
  <c r="H66" i="1"/>
  <c r="H65" i="1"/>
  <c r="H64" i="1"/>
  <c r="H63" i="1"/>
  <c r="H62" i="1"/>
  <c r="H61" i="1"/>
  <c r="H60" i="1"/>
  <c r="H58" i="1"/>
  <c r="H57" i="1"/>
  <c r="H55" i="1"/>
  <c r="H54" i="1"/>
  <c r="H53" i="1"/>
  <c r="H52" i="1"/>
  <c r="H51" i="1"/>
  <c r="H50" i="1"/>
  <c r="H48" i="1"/>
  <c r="H47" i="1"/>
  <c r="H46" i="1"/>
  <c r="H45" i="1"/>
  <c r="H43" i="1"/>
  <c r="H42" i="1"/>
  <c r="H41" i="1"/>
  <c r="H39" i="1"/>
  <c r="H38" i="1"/>
  <c r="H37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0" i="1"/>
  <c r="H9" i="1"/>
  <c r="H19" i="1"/>
  <c r="H18" i="1"/>
  <c r="H17" i="1"/>
  <c r="H16" i="1"/>
  <c r="H15" i="1"/>
  <c r="H14" i="1"/>
  <c r="H7" i="1"/>
  <c r="H8" i="1"/>
  <c r="H10" i="1"/>
  <c r="H11" i="1"/>
  <c r="H12" i="1"/>
  <c r="H175" i="1" l="1"/>
  <c r="H116" i="1"/>
  <c r="H176" i="1" l="1"/>
</calcChain>
</file>

<file path=xl/sharedStrings.xml><?xml version="1.0" encoding="utf-8"?>
<sst xmlns="http://schemas.openxmlformats.org/spreadsheetml/2006/main" count="503" uniqueCount="188">
  <si>
    <t>Lp.</t>
  </si>
  <si>
    <t>1</t>
  </si>
  <si>
    <t>Opis</t>
  </si>
  <si>
    <t>m3</t>
  </si>
  <si>
    <t>m2</t>
  </si>
  <si>
    <t>m</t>
  </si>
  <si>
    <t>Wartość kosztorysowa robót bez podatku VAT</t>
  </si>
  <si>
    <t>Słownie:</t>
  </si>
  <si>
    <t>Uwaga: Cena jednostkowa to cena wykonania robót przypadających na 1 krotność.
              Wartość to iloczyn obmiaru, ceny jednostkowej i krotności.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</si>
  <si>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</si>
  <si>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</si>
  <si>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</si>
  <si>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</si>
  <si>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</si>
  <si>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</si>
  <si>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</si>
  <si>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</si>
  <si>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</si>
  <si>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miejscowość, dnia</t>
  </si>
  <si>
    <t>podpis Oferenta</t>
  </si>
  <si>
    <t>Krotność</t>
  </si>
  <si>
    <t>Podstawa</t>
  </si>
  <si>
    <t>jedn.</t>
  </si>
  <si>
    <t>Obmiar</t>
  </si>
  <si>
    <t>Cena jednostkowa netto (zł)</t>
  </si>
  <si>
    <t>Wartość
pozycji netto (zł)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</si>
  <si>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</si>
  <si>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</si>
  <si>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</si>
  <si>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</si>
  <si>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</si>
  <si>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</si>
  <si>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</si>
  <si>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</si>
  <si>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</si>
  <si>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</si>
  <si>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ZAŁĄCZNIK NR 1.A</t>
  </si>
  <si>
    <t>ZMIANY NA PARTERZE</t>
  </si>
  <si>
    <t>Pozycja 1.10</t>
  </si>
  <si>
    <t>Pozycja 1.11</t>
  </si>
  <si>
    <t>Pozycja 1.12</t>
  </si>
  <si>
    <t>1.4</t>
  </si>
  <si>
    <t>Pozycja 1.13</t>
  </si>
  <si>
    <t>1.5</t>
  </si>
  <si>
    <t>Pozycja 1.14</t>
  </si>
  <si>
    <t>1.6</t>
  </si>
  <si>
    <t>Pozycja 1.15</t>
  </si>
  <si>
    <t>1.7</t>
  </si>
  <si>
    <t>Pozycja 1.16</t>
  </si>
  <si>
    <t>1.8</t>
  </si>
  <si>
    <t>Pozycja 1.17</t>
  </si>
  <si>
    <t>1.9</t>
  </si>
  <si>
    <t>Pozycja 1.19</t>
  </si>
  <si>
    <t>1.10</t>
  </si>
  <si>
    <t>Pozycja 1.20</t>
  </si>
  <si>
    <t>1.11</t>
  </si>
  <si>
    <t>Pozycja 1.21</t>
  </si>
  <si>
    <t>1.12</t>
  </si>
  <si>
    <t>Pozycja 1.24</t>
  </si>
  <si>
    <t>1.13</t>
  </si>
  <si>
    <t>Pozycja 1.25</t>
  </si>
  <si>
    <t>1.14</t>
  </si>
  <si>
    <t>Pozycja 1.26</t>
  </si>
  <si>
    <t>1.15</t>
  </si>
  <si>
    <t>Pozycja 1.27</t>
  </si>
  <si>
    <t>1.16</t>
  </si>
  <si>
    <t>Pozycja 1.28</t>
  </si>
  <si>
    <t>1.17</t>
  </si>
  <si>
    <t>Pozycja 1.30</t>
  </si>
  <si>
    <t>1.18</t>
  </si>
  <si>
    <t>Pozycja 1.32 - wyburzenie prysznica w gabinecie z-cy wójta</t>
  </si>
  <si>
    <t>REMONT POMIESZCZEŃ GOPS</t>
  </si>
  <si>
    <t>Pomieszczenie 1.30</t>
  </si>
  <si>
    <t>Pomieszczenie 1.29</t>
  </si>
  <si>
    <t>Pomieszczenie 1.28</t>
  </si>
  <si>
    <t>Pomieszczenie 1.27</t>
  </si>
  <si>
    <t>Pomieszczenie 1.26</t>
  </si>
  <si>
    <t>Pomieszczenie 1.25</t>
  </si>
  <si>
    <t>Wywóz gruzu z wyburzeń</t>
  </si>
  <si>
    <t>KNR 4-01 0336-07</t>
  </si>
  <si>
    <t>Wykucie bruzd poziomych 1x1 ceg. w ścianach z cegieł na zaprawie cementowo-wapiennej</t>
  </si>
  <si>
    <t>NNRNKB 202 0160-01</t>
  </si>
  <si>
    <t>(z.II) Ułożenie nadproży prefabrykowanych</t>
  </si>
  <si>
    <t>KNR 4-01 0329-03</t>
  </si>
  <si>
    <t>Wykucie otworów w ścianach z cegieł o grub. ponad 1/2ceg. na zaprawie wapiennej lub cementowo-wapiennej dla otworów drzwiowych i okiennych</t>
  </si>
  <si>
    <t>KNR 2-02 1017-02 analogia</t>
  </si>
  <si>
    <t>Skrzydła drzwiowe płytowe wewnętrzne jednodzielne pełne o pow. ponad 1.6 m2 fabrycznie wykończone - wraz z ościeżnicą- D.3 według zestawienia stolarki</t>
  </si>
  <si>
    <t>KNR 4-01 0711-02 analogia</t>
  </si>
  <si>
    <t>Uzup.tynk.zwyk.wew.kat.III z zapr.cem.-wap.na ścian.i słup.prostok.na podł.z cegły i pustaków (do 2m2 w 1 miej.) - w cenę wliczone narożniki</t>
  </si>
  <si>
    <t>KNR 4-01 0805-01 analogia</t>
  </si>
  <si>
    <t>Uzupełnienie posadzki lastrykowej o powierzchni do 5.0 m2 w jednym miejscu jednobarwnej - uzupełnienie istniejących posadzek po rozbiórce ścian</t>
  </si>
  <si>
    <t>KNR 4-01 0329-03 analogia</t>
  </si>
  <si>
    <t>NNRNKB 202 1134-02</t>
  </si>
  <si>
    <t>(z.VII) Gruntowanie podłoży preparatami "CERESIT CT 17" i "ATLAS UNI GRUNT" - powierzchnie pionowe</t>
  </si>
  <si>
    <t>KNR 4-01 1204-02</t>
  </si>
  <si>
    <t>Dwukrotne malowanie farbami emulsyjnymi starych tynków wewnętrznych ścian</t>
  </si>
  <si>
    <t>KNR 4-01 0354-12 analogia</t>
  </si>
  <si>
    <t>Wykucie z muru podokienników betonowych z lastryko-usunięcie parapetów</t>
  </si>
  <si>
    <t>KNR 4-01 0354-05 analogia</t>
  </si>
  <si>
    <t>Wykucie z muru ościeżnic drewnianych o powierzchni ponad 2 m2-usunięcie okien</t>
  </si>
  <si>
    <t>KNR-W 2-02 1040-01 analogia</t>
  </si>
  <si>
    <t>Drzwi aluminiowe antywłamaniowe jednoskrzydłowe- D.A7 według zestawienia stolarki</t>
  </si>
  <si>
    <t>KNR-W 2-02 1520-02 analogia</t>
  </si>
  <si>
    <t>Tapetowanie ścian tapetą z włókna szklanego- w cenie malowanie tapety farbą lateksową</t>
  </si>
  <si>
    <t>KNR AT-31 0505-03 analogia</t>
  </si>
  <si>
    <t>Tynk cienkowarstwowy mozaikowy Baumit MosaikPutz -wykonany ręcznie na ścianach</t>
  </si>
  <si>
    <t>Wykucie z muru ościeżnic drewnianych o powierzchni ponad 2 m2-usunięcie drzwi</t>
  </si>
  <si>
    <t>Wykucie otworów w ścianach z cegieł o grub. ponad 1/2ceg. na zaprawie wapiennej lub cementowo-wapiennej dla otworów drzwiowych i okiennych (rozbiórka ścian)</t>
  </si>
  <si>
    <t>KNR 4-01 0705-02 analogia</t>
  </si>
  <si>
    <t>Wykonanie pasów tynku zwykłego kat. III o szerokości do 30 cm na murach z cegieł lub ścianach z betonu pokrywającego bruzdy uprzednio zamurowanych cegłami lub dachówkami- Naprawa tynku w miejscu rozbiórki ściany działowej, w cenie gruntowanie i malowanie</t>
  </si>
  <si>
    <t>KNR-W 2-02 0108-07 analogia</t>
  </si>
  <si>
    <t>Ściany budynków jednokondygnacyjnych o wysokości do 4.5 m grubości 43 cm z bloczków betonu komórkowego</t>
  </si>
  <si>
    <t>Uzup.tynk.zwyk.wew.kat.III z zapr.cem.-wap.na ścian.i słup.prostok.na podł.z cegły i pustaków (do 2m2 w 1 miej.)</t>
  </si>
  <si>
    <t>KNR 2-02 0107-01 analogia</t>
  </si>
  <si>
    <t>Ściany budynków jednokondygnacyjnych o wysokości do 4.5 m z bloczków z bet.komórków.grubości 30 cm</t>
  </si>
  <si>
    <t>KNR 4-01 0303-02 analogia</t>
  </si>
  <si>
    <t>Uzupełnienie ścianek z cegieł o grub. 1/2 ceg. lub zamurowanie otworów w ścianach na zaprawie cementowo-wapiennej-wymurowanie filarków</t>
  </si>
  <si>
    <t>Skrzydła drzwiowe płytowe wewnętrzne jednodzielne pełne o pow. ponad 1.6 m2 fabrycznie wykończone - wraz z ościeżnicą- D.5 według zestawienia stolarki</t>
  </si>
  <si>
    <t>KNR 4-01 0354-01 analogia</t>
  </si>
  <si>
    <t>Wykucie z muru belek stalowych-usunięcie starych nadproży</t>
  </si>
  <si>
    <t>Wykucie otworów w ścianach z cegieł o grub. ponad 1/2ceg. na zaprawie wapiennej lub cementowo-wapiennej dla otworów drzwiowych i okiennych-poszerzenie otworu pod nowe drzwi</t>
  </si>
  <si>
    <t>Skrzydła drzwiowe płytowe wewnętrzne jednodzielne pełne o pow. ponad 1.6 m2 fabrycznie wykończone - wraz z ościeżnicą- D.4 według zestawienia stolarki</t>
  </si>
  <si>
    <t>KNR 4-01 0711-02</t>
  </si>
  <si>
    <t>KNR-W 2-02 0108-01 analogia</t>
  </si>
  <si>
    <t>Ściany budynków jednokondygnacyjnych o wysokości do 4.5 m grubości 15 cm z bloczków betonu komórkowego</t>
  </si>
  <si>
    <t>KNR-W 2-02 0803-03</t>
  </si>
  <si>
    <t>Tynki wewnętrzne zwykłe kat. III wykonywane ręcznie na ścianach i słupach</t>
  </si>
  <si>
    <t>Wykucie otworów w ścianach z cegieł o grub. ponad 1/2ceg. na zaprawie wapiennej lub cementowo-wapiennej dla otworów drzwiowych i okiennych-z węgarkami</t>
  </si>
  <si>
    <t>KNR 4-01 0354-04 analogia</t>
  </si>
  <si>
    <t>Wykucie z muru ościeżnic drewnianych o powierzchni do 2 m2-usunięcie okna</t>
  </si>
  <si>
    <t>szt.</t>
  </si>
  <si>
    <t>KNR-W 2-02 1019-02 analogia</t>
  </si>
  <si>
    <t>Okna "POLTROCAL" o powierzchni 0.6-1.0 m2 - okno O.1 wg zestawienia stolarki, w cenie parapety pcv z obydwu stron</t>
  </si>
  <si>
    <t>Drzwi aluminiowe jednoskrzydłowe- D.A6 według zestawienia stolarki</t>
  </si>
  <si>
    <t>KNR 4-02 0516-04 z.o.2.5.  analogia</t>
  </si>
  <si>
    <t>Wymiana grzejnika stalowego dwupłytowego GP-4 - materiały z odzysku, przeniesienie grzejnika o ok 7m- wkucie rur w posadzkę</t>
  </si>
  <si>
    <t>kpl.</t>
  </si>
  <si>
    <t>KNR 0-31 0205-01 analogia</t>
  </si>
  <si>
    <t>KNR 0-31 0207-02 analogia</t>
  </si>
  <si>
    <t>NNRNKB 202 1134-01</t>
  </si>
  <si>
    <t>(z.VII) Gruntowanie podłoży preparatami "CERESIT CT 17" i "ATLAS UNI GRUNT" - powierzchnie poziome</t>
  </si>
  <si>
    <t>KNR 0-12 1118-03 analogia</t>
  </si>
  <si>
    <t>analiza indywidualna</t>
  </si>
  <si>
    <t>KNR 4-01 0819-15</t>
  </si>
  <si>
    <t>Rozebranie wykładziny ściennej z płytek</t>
  </si>
  <si>
    <t>KNR 4-01 0711-03</t>
  </si>
  <si>
    <t>Uzupełnienie tynków zwykłych wewnętrznych kat. III z zaprawy cementowo-wapiennej na ścianach i słupach prostokątnych na podłożu z cegły, pustaków ceramicznych, gazo- i pianobetonów (do 5 m2 w 1 miejscu)</t>
  </si>
  <si>
    <t>KNR 4-01 1204-02 analogia</t>
  </si>
  <si>
    <t>NNRNKB 202 1136-01 analogia</t>
  </si>
  <si>
    <t>KNR 4-02 0520-05 analogia</t>
  </si>
  <si>
    <t>Demontaż grzejnika żeliwnego z rur żebrowych o dług. 1.0 m- w cenie zaślepienie i zabezpieczenie instalacji</t>
  </si>
  <si>
    <t>Zaślepienie kanalizacji sanitarnej, przeniesienie zaworów wodnych i wodomierza za ścianę do pomieszczenia 1.11</t>
  </si>
  <si>
    <t>KNR 4-01 0811-07</t>
  </si>
  <si>
    <t>Rozebranie posadzki z płytek na zaprawie cementowej</t>
  </si>
  <si>
    <t>KNR 4-01 0713-02 analogia</t>
  </si>
  <si>
    <t>Przecieranie istniejących tynków wewnętrznych z zeskrobaniem farby lub zdzieraniem tapet na stropach, biegach i spocznikach</t>
  </si>
  <si>
    <t>KNR 4-01 1204-01</t>
  </si>
  <si>
    <t>Dwukrotne malowanie farbami emulsyjnymi starych tynków wewnętrznych sufitów</t>
  </si>
  <si>
    <t>Posadzki z płytek o wymiarach 30 x 30 cm, układanych metodą zwykłą- w cenie ujęte cokoliki z płytek(płytki jak w patio)</t>
  </si>
  <si>
    <t>KNR 5-08 0705-07 analogia</t>
  </si>
  <si>
    <t>Przykręcanie do gotowych otworów korytek 'U575' szerokości 100 mm- obudowa rur skroplin klimatyzacji lub obudowa z płyt g-k pomalowana w kolorze ścian</t>
  </si>
  <si>
    <t>KNR-W 2-02 2702-01 analogia</t>
  </si>
  <si>
    <t>KNR 4-01 0701-04 analogia</t>
  </si>
  <si>
    <t>Odbicie tynków wewnętrznych z zaprawy wapiennej na ścianach, filarach, pilastrach o powierzchni odbicia ponad 5 m2- usunięcie tynku żywicznego na ścianach</t>
  </si>
  <si>
    <t>KNR 4-01 1204-08 analogia</t>
  </si>
  <si>
    <t>Przygotowanie powierzchni pod malowanie farbami emulsyjnymi starych tynków z poszpachlowaniem nierówności</t>
  </si>
  <si>
    <t>KNR-W 4-01 0819-03 analogia</t>
  </si>
  <si>
    <t>Przybicie do podłóg płyt pilśniowych twardych z zapastowaniem - wyrównanie poziomu podłóg płytami OSB na legarach</t>
  </si>
  <si>
    <t>Sufity podwieszone o konstrukcji metalowej z wypełnieniem płytami z włókien mineralnych- rozbiórka sufitu podwieszanego</t>
  </si>
  <si>
    <t>KNR 4-01 0818-05</t>
  </si>
  <si>
    <t>Zerwanie posadzki z tworzyw sztucznych</t>
  </si>
  <si>
    <t>KNR 4-02 0515-05 analogia</t>
  </si>
  <si>
    <t>Wymiana grzejnika żeliwnego z rur żebrowych o dług. 1.0 m- przeniesienie grzejnika na ścianę obok</t>
  </si>
  <si>
    <t>KNR-W 4-01 0353-13 analogia</t>
  </si>
  <si>
    <t>Wykucie z muru kratek wentylacyjnych,drzwiczek- w cenie zamurowanie otworu skrzynki</t>
  </si>
  <si>
    <t xml:space="preserve">KNR 4-04 1101-02 1101-05 </t>
  </si>
  <si>
    <t>Transport gruzu z terenu rozbiórki przy ręcznym załadowaniu i wyładowaniu samochodem skrzyniowym na odległość 10 km</t>
  </si>
  <si>
    <t>(z.VIII) Posadzki z paneli podłogowych- w cenie wliczone cokoliki, wyrównanie podłoża i pianka pod panele. Panele podłogowe klasy min 33 AC5. Wzór i kolorystyka zbliżona do już istniejących w biurach, do przedłożenia do akceptacji Zamawiającego.</t>
  </si>
  <si>
    <t>(z.VIII) Posadzki z paneli podłogowych- w cenie wliczone cokoliki, wyrównanie podłoża (uzupełnienie lub skucie ), pianka pod panele oraz ewentualne podcięcie drzwi do biura. Panele podłogowe klasy min 33 AC5. Wzór i kolorystyka zbliżona do istniejącej, do przedłożenia do akceptacji Zamawiającego.</t>
  </si>
  <si>
    <t xml:space="preserve">Grzejnik aluminiowy np KFA wys. ok 90cm, szer ok 50cm -nowy grzejnik w pomieszczeniu kasy </t>
  </si>
  <si>
    <t>Grzejniki stalowe panelowe VK; podłączenie do instalacji c.o. z podłogi śr. 15 mm wraz z zaworem grzjnikowym i zaworem termostatycznym z głowicą (np. Herz, Danfoss )</t>
  </si>
  <si>
    <t>Posadzki z płytek o wymiarach ok 30 x 30 cm, układanych metodą zwykłą- w cenie ujęte cokoliki z płytek. Płytki gresowe w kolorze dopasowanym do już istniejących (beżowo - szare), grubość min 7mm, gatunek I, antypoślizgowość min R10. W wycenie ująć przygotowanie i dostosowanie poziomu posadzki do już istniejącej po wykonaniu nowych otworów drzwiowych i przejść.</t>
  </si>
  <si>
    <t>Uzup.tynk.zwyk.wew.kat.III z zapr.cem.-wap.na ścian.i słup.prostok.na podł.z cegły i pustaków (do 2m2 w 1 miej.) - w cenę wliczone narożniki - wykończenie w standardzie zgodnym z istniejącym.</t>
  </si>
  <si>
    <t>Usunięcie brodzika prysznicowego, demontaż podejść wody, zaślepienie istniejącej instalacji wod. - kan.</t>
  </si>
  <si>
    <t>Zerwanie posadzki z tworzyw sztucznych wraz z jej utylizacją</t>
  </si>
  <si>
    <t xml:space="preserve">Uzupełnienie posadzki lastrykowej o powierzchni do 5.0 m2 w jednym miejscu jednobarwnej - uzupełnienie istniejących posadzek po rozbiórce ścian - płytki gresowe </t>
  </si>
  <si>
    <t>Uzupełnienie posadzki lastrykowej o powierzchni do 5.0 m2 w jednym miejscu jednobarwnej - uzupełnienie istniejących posadzek po rozbiórce ścian - panele podłogowe</t>
  </si>
  <si>
    <r>
      <t xml:space="preserve">FORMULARZ PRZEDMIARU ROBÓT - „Dostosowanie budynku Urzędu Gminy Suszec do aktualnych przepisów p. poż wraz z przebudową części pomieszczeń biurowych- etap 1”
</t>
    </r>
    <r>
      <rPr>
        <b/>
        <sz val="12"/>
        <rFont val="Arial"/>
        <family val="2"/>
        <charset val="238"/>
      </rPr>
      <t>Roboty budowlane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</si>
</sst>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Arial"/>
      <family val="2"/>
      <charset val="238"/>
    </font>
    <font>
      <b/>
      <sz val="7"/>
      <name val="Times New Roman"/>
      <family val="1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7" fillId="0" borderId="0" xfId="0" applyNumberFormat="1" applyFont="1"/>
    <xf numFmtId="0" fontId="0" fillId="0" borderId="0" xfId="0" applyFill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/>
    <xf numFmtId="0" fontId="10" fillId="4" borderId="8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right" wrapText="1"/>
    </xf>
    <xf numFmtId="0" fontId="10" fillId="4" borderId="14" xfId="0" applyNumberFormat="1" applyFont="1" applyFill="1" applyBorder="1" applyAlignment="1">
      <alignment wrapText="1"/>
    </xf>
    <xf numFmtId="4" fontId="10" fillId="4" borderId="9" xfId="0" applyNumberFormat="1" applyFont="1" applyFill="1" applyBorder="1" applyAlignment="1">
      <alignment horizontal="left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right" wrapText="1"/>
    </xf>
    <xf numFmtId="0" fontId="10" fillId="4" borderId="0" xfId="0" applyNumberFormat="1" applyFont="1" applyFill="1" applyBorder="1" applyAlignment="1">
      <alignment wrapText="1"/>
    </xf>
    <xf numFmtId="4" fontId="10" fillId="4" borderId="0" xfId="0" applyNumberFormat="1" applyFont="1" applyFill="1" applyBorder="1" applyAlignment="1">
      <alignment vertical="center" wrapText="1"/>
    </xf>
    <xf numFmtId="0" fontId="10" fillId="4" borderId="16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right" wrapText="1"/>
    </xf>
    <xf numFmtId="0" fontId="10" fillId="4" borderId="17" xfId="0" applyNumberFormat="1" applyFont="1" applyFill="1" applyBorder="1" applyAlignment="1">
      <alignment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right" vertical="center" wrapText="1"/>
    </xf>
    <xf numFmtId="0" fontId="10" fillId="4" borderId="12" xfId="0" applyNumberFormat="1" applyFont="1" applyFill="1" applyBorder="1" applyAlignment="1">
      <alignment vertical="center" wrapText="1"/>
    </xf>
    <xf numFmtId="4" fontId="10" fillId="4" borderId="12" xfId="0" applyNumberFormat="1" applyFont="1" applyFill="1" applyBorder="1" applyAlignment="1">
      <alignment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0" borderId="17" xfId="0" applyFont="1" applyBorder="1"/>
    <xf numFmtId="0" fontId="12" fillId="0" borderId="0" xfId="0" applyFont="1" applyAlignment="1">
      <alignment horizont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left" vertical="center" wrapText="1"/>
    </xf>
    <xf numFmtId="4" fontId="13" fillId="0" borderId="1" xfId="1" applyNumberFormat="1" applyFont="1" applyFill="1" applyBorder="1" applyAlignment="1" applyProtection="1">
      <alignment horizontal="center" vertical="center"/>
    </xf>
    <xf numFmtId="3" fontId="13" fillId="0" borderId="1" xfId="1" applyNumberFormat="1" applyFont="1" applyFill="1" applyBorder="1" applyAlignment="1" applyProtection="1">
      <alignment horizontal="center" vertical="center"/>
    </xf>
    <xf numFmtId="4" fontId="13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15" fillId="0" borderId="3" xfId="1" applyNumberFormat="1" applyFont="1" applyFill="1" applyBorder="1" applyAlignment="1" applyProtection="1">
      <alignment horizontal="left" vertical="center" wrapText="1"/>
    </xf>
    <xf numFmtId="0" fontId="15" fillId="0" borderId="4" xfId="1" applyNumberFormat="1" applyFont="1" applyFill="1" applyBorder="1" applyAlignment="1" applyProtection="1">
      <alignment horizontal="left" vertical="center" wrapText="1"/>
    </xf>
    <xf numFmtId="0" fontId="15" fillId="0" borderId="5" xfId="1" applyNumberFormat="1" applyFont="1" applyFill="1" applyBorder="1" applyAlignment="1" applyProtection="1">
      <alignment horizontal="left" vertical="center" wrapText="1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4" fillId="2" borderId="4" xfId="1" applyNumberFormat="1" applyFont="1" applyFill="1" applyBorder="1" applyAlignment="1" applyProtection="1">
      <alignment horizontal="left" vertical="center" wrapText="1"/>
    </xf>
    <xf numFmtId="0" fontId="5" fillId="2" borderId="5" xfId="1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0" borderId="17" xfId="0" applyFont="1" applyBorder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0" fontId="10" fillId="4" borderId="0" xfId="0" applyNumberFormat="1" applyFont="1" applyFill="1" applyBorder="1" applyAlignment="1">
      <alignment horizontal="left" wrapText="1"/>
    </xf>
    <xf numFmtId="0" fontId="10" fillId="4" borderId="16" xfId="0" applyNumberFormat="1" applyFont="1" applyFill="1" applyBorder="1" applyAlignment="1">
      <alignment horizontal="left" wrapText="1"/>
    </xf>
    <xf numFmtId="0" fontId="7" fillId="0" borderId="6" xfId="0" applyNumberFormat="1" applyFont="1" applyBorder="1" applyAlignment="1">
      <alignment horizontal="right" vertical="center" wrapText="1"/>
    </xf>
    <xf numFmtId="0" fontId="7" fillId="0" borderId="7" xfId="0" applyNumberFormat="1" applyFont="1" applyBorder="1" applyAlignment="1">
      <alignment horizontal="righ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tabSelected="1" view="pageBreakPreview" topLeftCell="A118" zoomScale="130" zoomScaleNormal="130" zoomScaleSheetLayoutView="130" workbookViewId="0">
      <selection activeCell="A2" sqref="A2:H2"/>
    </sheetView>
  </sheetViews>
  <sheetFormatPr defaultRowHeight="12.75" x14ac:dyDescent="0.2"/>
  <cols>
    <col min="1" max="1" width="5.28515625" style="4" customWidth="1"/>
    <col min="2" max="2" width="12.85546875" style="4" customWidth="1"/>
    <col min="3" max="3" width="36" style="4" customWidth="1"/>
    <col min="4" max="4" width="4.7109375" style="4" customWidth="1"/>
    <col min="5" max="5" width="8.7109375" style="5" customWidth="1"/>
    <col min="6" max="6" width="10.140625" style="5" customWidth="1"/>
    <col min="7" max="7" width="8.28515625" style="4" customWidth="1"/>
    <col min="8" max="8" width="11.140625" style="4" customWidth="1"/>
    <col min="9" max="9" width="9.140625" style="4"/>
    <col min="10" max="10" width="10.140625" style="4" bestFit="1" customWidth="1"/>
    <col min="11" max="12" width="9.140625" style="4"/>
    <col min="13" max="13" width="3.140625" style="4" customWidth="1"/>
    <col min="14" max="16384" width="9.140625" style="4"/>
  </cols>
  <sheetData>
    <row r="1" spans="1:8" ht="21.75" customHeight="1" x14ac:dyDescent="0.2">
      <c r="G1" s="56" t="s">
        <v>36</v>
      </c>
    </row>
    <row r="2" spans="1:8" ht="39.75" customHeight="1" x14ac:dyDescent="0.2">
      <c r="A2" s="61" t="s">
        <v>187</v>
      </c>
      <c r="B2" s="62"/>
      <c r="C2" s="62"/>
      <c r="D2" s="62"/>
      <c r="E2" s="62"/>
      <c r="F2" s="62"/>
      <c r="G2" s="62"/>
      <c r="H2" s="62"/>
    </row>
    <row r="3" spans="1:8" ht="31.5" x14ac:dyDescent="0.2">
      <c r="A3" s="1" t="s">
        <v>0</v>
      </c>
      <c r="B3" s="2" t="s">
        <v>21</v>
      </c>
      <c r="C3" s="1" t="s">
        <v>2</v>
      </c>
      <c r="D3" s="2" t="s">
        <v>22</v>
      </c>
      <c r="E3" s="44" t="s">
        <v>23</v>
      </c>
      <c r="F3" s="46" t="s">
        <v>24</v>
      </c>
      <c r="G3" s="2" t="s">
        <v>20</v>
      </c>
      <c r="H3" s="2" t="s">
        <v>25</v>
      </c>
    </row>
    <row r="4" spans="1:8" ht="11.25" customHeight="1" x14ac:dyDescent="0.2">
      <c r="A4" s="1">
        <v>1</v>
      </c>
      <c r="B4" s="1">
        <v>2</v>
      </c>
      <c r="C4" s="1">
        <v>3</v>
      </c>
      <c r="D4" s="1">
        <v>4</v>
      </c>
      <c r="E4" s="45">
        <v>5</v>
      </c>
      <c r="F4" s="50">
        <v>6</v>
      </c>
      <c r="G4" s="1">
        <v>7</v>
      </c>
      <c r="H4" s="1">
        <v>8</v>
      </c>
    </row>
    <row r="5" spans="1:8" ht="12.75" customHeight="1" x14ac:dyDescent="0.2">
      <c r="A5" s="3" t="s">
        <v>1</v>
      </c>
      <c r="B5" s="63" t="s">
        <v>37</v>
      </c>
      <c r="C5" s="64"/>
      <c r="D5" s="64"/>
      <c r="E5" s="64"/>
      <c r="F5" s="64"/>
      <c r="G5" s="64"/>
      <c r="H5" s="65"/>
    </row>
    <row r="6" spans="1:8" ht="21.75" customHeight="1" x14ac:dyDescent="0.2">
      <c r="A6" s="57" t="s">
        <v>26</v>
      </c>
      <c r="B6" s="58" t="s">
        <v>38</v>
      </c>
      <c r="C6" s="59"/>
      <c r="D6" s="59"/>
      <c r="E6" s="59"/>
      <c r="F6" s="59"/>
      <c r="G6" s="59"/>
      <c r="H6" s="60"/>
    </row>
    <row r="7" spans="1:8" ht="21.75" customHeight="1" x14ac:dyDescent="0.2">
      <c r="A7" s="51">
        <v>1</v>
      </c>
      <c r="B7" s="51" t="s">
        <v>79</v>
      </c>
      <c r="C7" s="52" t="s">
        <v>80</v>
      </c>
      <c r="D7" s="51" t="s">
        <v>5</v>
      </c>
      <c r="E7" s="53">
        <v>2.5</v>
      </c>
      <c r="F7" s="53"/>
      <c r="G7" s="54">
        <v>1</v>
      </c>
      <c r="H7" s="55">
        <f t="shared" ref="H7:H12" si="0">ROUND($E7*F7*G7,2)</f>
        <v>0</v>
      </c>
    </row>
    <row r="8" spans="1:8" ht="21.75" customHeight="1" x14ac:dyDescent="0.2">
      <c r="A8" s="51">
        <v>2</v>
      </c>
      <c r="B8" s="51" t="s">
        <v>81</v>
      </c>
      <c r="C8" s="52" t="s">
        <v>82</v>
      </c>
      <c r="D8" s="51" t="s">
        <v>5</v>
      </c>
      <c r="E8" s="53">
        <v>2.4</v>
      </c>
      <c r="F8" s="53"/>
      <c r="G8" s="54">
        <v>1</v>
      </c>
      <c r="H8" s="55">
        <f t="shared" si="0"/>
        <v>0</v>
      </c>
    </row>
    <row r="9" spans="1:8" ht="33.75" customHeight="1" x14ac:dyDescent="0.2">
      <c r="A9" s="51">
        <v>3</v>
      </c>
      <c r="B9" s="51" t="s">
        <v>83</v>
      </c>
      <c r="C9" s="52" t="s">
        <v>84</v>
      </c>
      <c r="D9" s="51" t="s">
        <v>3</v>
      </c>
      <c r="E9" s="53">
        <f xml:space="preserve"> 0.574</f>
        <v>0.57399999999999995</v>
      </c>
      <c r="F9" s="53"/>
      <c r="G9" s="54">
        <v>1</v>
      </c>
      <c r="H9" s="55">
        <f>ROUND($E9*F9*G9,2)</f>
        <v>0</v>
      </c>
    </row>
    <row r="10" spans="1:8" ht="34.5" customHeight="1" x14ac:dyDescent="0.2">
      <c r="A10" s="51">
        <v>4</v>
      </c>
      <c r="B10" s="51" t="s">
        <v>85</v>
      </c>
      <c r="C10" s="52" t="s">
        <v>86</v>
      </c>
      <c r="D10" s="51" t="s">
        <v>4</v>
      </c>
      <c r="E10" s="53">
        <v>1.8</v>
      </c>
      <c r="F10" s="53"/>
      <c r="G10" s="54">
        <v>1</v>
      </c>
      <c r="H10" s="55">
        <f t="shared" si="0"/>
        <v>0</v>
      </c>
    </row>
    <row r="11" spans="1:8" ht="45" customHeight="1" x14ac:dyDescent="0.2">
      <c r="A11" s="51">
        <v>5</v>
      </c>
      <c r="B11" s="51" t="s">
        <v>87</v>
      </c>
      <c r="C11" s="52" t="s">
        <v>182</v>
      </c>
      <c r="D11" s="51" t="s">
        <v>4</v>
      </c>
      <c r="E11" s="53">
        <v>1.5</v>
      </c>
      <c r="F11" s="53"/>
      <c r="G11" s="54">
        <v>1</v>
      </c>
      <c r="H11" s="55">
        <f t="shared" si="0"/>
        <v>0</v>
      </c>
    </row>
    <row r="12" spans="1:8" ht="31.5" customHeight="1" x14ac:dyDescent="0.2">
      <c r="A12" s="51">
        <v>6</v>
      </c>
      <c r="B12" s="51" t="s">
        <v>89</v>
      </c>
      <c r="C12" s="52" t="s">
        <v>185</v>
      </c>
      <c r="D12" s="51" t="s">
        <v>4</v>
      </c>
      <c r="E12" s="53">
        <v>0.28000000000000003</v>
      </c>
      <c r="F12" s="53"/>
      <c r="G12" s="54">
        <v>1</v>
      </c>
      <c r="H12" s="55">
        <f t="shared" si="0"/>
        <v>0</v>
      </c>
    </row>
    <row r="13" spans="1:8" ht="21.75" customHeight="1" x14ac:dyDescent="0.2">
      <c r="A13" s="57" t="s">
        <v>27</v>
      </c>
      <c r="B13" s="58" t="s">
        <v>39</v>
      </c>
      <c r="C13" s="59"/>
      <c r="D13" s="59"/>
      <c r="E13" s="59"/>
      <c r="F13" s="59"/>
      <c r="G13" s="59"/>
      <c r="H13" s="60"/>
    </row>
    <row r="14" spans="1:8" ht="21.75" customHeight="1" x14ac:dyDescent="0.2">
      <c r="A14" s="51">
        <v>7</v>
      </c>
      <c r="B14" s="51" t="s">
        <v>79</v>
      </c>
      <c r="C14" s="52" t="s">
        <v>80</v>
      </c>
      <c r="D14" s="51" t="s">
        <v>5</v>
      </c>
      <c r="E14" s="53">
        <v>4</v>
      </c>
      <c r="F14" s="53"/>
      <c r="G14" s="54">
        <v>1</v>
      </c>
      <c r="H14" s="55">
        <f t="shared" ref="H14:H19" si="1">ROUND($E14*F14*G14,2)</f>
        <v>0</v>
      </c>
    </row>
    <row r="15" spans="1:8" ht="21.75" customHeight="1" x14ac:dyDescent="0.2">
      <c r="A15" s="51">
        <v>8</v>
      </c>
      <c r="B15" s="51" t="s">
        <v>81</v>
      </c>
      <c r="C15" s="52" t="s">
        <v>82</v>
      </c>
      <c r="D15" s="51" t="s">
        <v>5</v>
      </c>
      <c r="E15" s="53">
        <v>6</v>
      </c>
      <c r="F15" s="53"/>
      <c r="G15" s="54">
        <v>1</v>
      </c>
      <c r="H15" s="55">
        <f t="shared" si="1"/>
        <v>0</v>
      </c>
    </row>
    <row r="16" spans="1:8" ht="36" customHeight="1" x14ac:dyDescent="0.2">
      <c r="A16" s="51">
        <v>9</v>
      </c>
      <c r="B16" s="51" t="s">
        <v>91</v>
      </c>
      <c r="C16" s="52" t="s">
        <v>84</v>
      </c>
      <c r="D16" s="51" t="s">
        <v>3</v>
      </c>
      <c r="E16" s="53">
        <v>1.159</v>
      </c>
      <c r="F16" s="53"/>
      <c r="G16" s="54">
        <v>1</v>
      </c>
      <c r="H16" s="55">
        <f t="shared" si="1"/>
        <v>0</v>
      </c>
    </row>
    <row r="17" spans="1:8" ht="36" customHeight="1" x14ac:dyDescent="0.2">
      <c r="A17" s="51">
        <v>10</v>
      </c>
      <c r="B17" s="51" t="s">
        <v>87</v>
      </c>
      <c r="C17" s="52" t="s">
        <v>88</v>
      </c>
      <c r="D17" s="51" t="s">
        <v>4</v>
      </c>
      <c r="E17" s="53">
        <v>2</v>
      </c>
      <c r="F17" s="53"/>
      <c r="G17" s="54">
        <v>1</v>
      </c>
      <c r="H17" s="55">
        <f t="shared" si="1"/>
        <v>0</v>
      </c>
    </row>
    <row r="18" spans="1:8" ht="22.5" customHeight="1" x14ac:dyDescent="0.2">
      <c r="A18" s="51">
        <v>11</v>
      </c>
      <c r="B18" s="51" t="s">
        <v>92</v>
      </c>
      <c r="C18" s="52" t="s">
        <v>93</v>
      </c>
      <c r="D18" s="51" t="s">
        <v>4</v>
      </c>
      <c r="E18" s="53">
        <v>2</v>
      </c>
      <c r="F18" s="53"/>
      <c r="G18" s="54">
        <v>1</v>
      </c>
      <c r="H18" s="55">
        <f t="shared" si="1"/>
        <v>0</v>
      </c>
    </row>
    <row r="19" spans="1:8" ht="21.75" customHeight="1" x14ac:dyDescent="0.2">
      <c r="A19" s="51">
        <v>12</v>
      </c>
      <c r="B19" s="51" t="s">
        <v>94</v>
      </c>
      <c r="C19" s="52" t="s">
        <v>95</v>
      </c>
      <c r="D19" s="51" t="s">
        <v>4</v>
      </c>
      <c r="E19" s="53">
        <v>2</v>
      </c>
      <c r="F19" s="53"/>
      <c r="G19" s="54">
        <v>1</v>
      </c>
      <c r="H19" s="55">
        <f t="shared" si="1"/>
        <v>0</v>
      </c>
    </row>
    <row r="20" spans="1:8" ht="33" customHeight="1" x14ac:dyDescent="0.2">
      <c r="A20" s="51">
        <v>13</v>
      </c>
      <c r="B20" s="51" t="s">
        <v>89</v>
      </c>
      <c r="C20" s="52" t="s">
        <v>186</v>
      </c>
      <c r="D20" s="51" t="s">
        <v>4</v>
      </c>
      <c r="E20" s="53">
        <v>0.504</v>
      </c>
      <c r="F20" s="53"/>
      <c r="G20" s="54">
        <v>1</v>
      </c>
      <c r="H20" s="55">
        <f t="shared" ref="H20" si="2">ROUND($E20*F20*G20,2)</f>
        <v>0</v>
      </c>
    </row>
    <row r="21" spans="1:8" ht="21.75" customHeight="1" x14ac:dyDescent="0.2">
      <c r="A21" s="57" t="s">
        <v>28</v>
      </c>
      <c r="B21" s="58" t="s">
        <v>40</v>
      </c>
      <c r="C21" s="59"/>
      <c r="D21" s="59"/>
      <c r="E21" s="59"/>
      <c r="F21" s="59"/>
      <c r="G21" s="59"/>
      <c r="H21" s="60"/>
    </row>
    <row r="22" spans="1:8" ht="21.75" customHeight="1" x14ac:dyDescent="0.2">
      <c r="A22" s="51">
        <v>14</v>
      </c>
      <c r="B22" s="51" t="s">
        <v>96</v>
      </c>
      <c r="C22" s="52" t="s">
        <v>97</v>
      </c>
      <c r="D22" s="51" t="s">
        <v>5</v>
      </c>
      <c r="E22" s="53">
        <v>1.1399999999999999</v>
      </c>
      <c r="F22" s="53"/>
      <c r="G22" s="54">
        <v>1</v>
      </c>
      <c r="H22" s="55">
        <f t="shared" ref="H22:H28" si="3">ROUND($E22*F22*G22,2)</f>
        <v>0</v>
      </c>
    </row>
    <row r="23" spans="1:8" ht="21.75" customHeight="1" x14ac:dyDescent="0.2">
      <c r="A23" s="51">
        <v>15</v>
      </c>
      <c r="B23" s="51" t="s">
        <v>98</v>
      </c>
      <c r="C23" s="52" t="s">
        <v>99</v>
      </c>
      <c r="D23" s="51" t="s">
        <v>4</v>
      </c>
      <c r="E23" s="53">
        <v>1.71</v>
      </c>
      <c r="F23" s="53"/>
      <c r="G23" s="54">
        <v>1</v>
      </c>
      <c r="H23" s="55">
        <f t="shared" si="3"/>
        <v>0</v>
      </c>
    </row>
    <row r="24" spans="1:8" ht="31.5" customHeight="1" x14ac:dyDescent="0.2">
      <c r="A24" s="51">
        <v>16</v>
      </c>
      <c r="B24" s="51" t="s">
        <v>83</v>
      </c>
      <c r="C24" s="52" t="s">
        <v>84</v>
      </c>
      <c r="D24" s="51" t="s">
        <v>3</v>
      </c>
      <c r="E24" s="53">
        <v>0.436</v>
      </c>
      <c r="F24" s="53"/>
      <c r="G24" s="54">
        <v>1</v>
      </c>
      <c r="H24" s="55">
        <f t="shared" si="3"/>
        <v>0</v>
      </c>
    </row>
    <row r="25" spans="1:8" ht="21.75" customHeight="1" x14ac:dyDescent="0.2">
      <c r="A25" s="51">
        <v>17</v>
      </c>
      <c r="B25" s="51" t="s">
        <v>100</v>
      </c>
      <c r="C25" s="52" t="s">
        <v>101</v>
      </c>
      <c r="D25" s="51" t="s">
        <v>4</v>
      </c>
      <c r="E25" s="53">
        <v>2.9870000000000001</v>
      </c>
      <c r="F25" s="53"/>
      <c r="G25" s="54">
        <v>1</v>
      </c>
      <c r="H25" s="55">
        <f t="shared" si="3"/>
        <v>0</v>
      </c>
    </row>
    <row r="26" spans="1:8" ht="30.75" customHeight="1" x14ac:dyDescent="0.2">
      <c r="A26" s="51">
        <v>18</v>
      </c>
      <c r="B26" s="51" t="s">
        <v>87</v>
      </c>
      <c r="C26" s="52" t="s">
        <v>88</v>
      </c>
      <c r="D26" s="51" t="s">
        <v>4</v>
      </c>
      <c r="E26" s="53">
        <v>2.5</v>
      </c>
      <c r="F26" s="53"/>
      <c r="G26" s="54">
        <v>1</v>
      </c>
      <c r="H26" s="55">
        <f t="shared" si="3"/>
        <v>0</v>
      </c>
    </row>
    <row r="27" spans="1:8" ht="21.75" customHeight="1" x14ac:dyDescent="0.2">
      <c r="A27" s="51">
        <v>19</v>
      </c>
      <c r="B27" s="51" t="s">
        <v>92</v>
      </c>
      <c r="C27" s="52" t="s">
        <v>93</v>
      </c>
      <c r="D27" s="51" t="s">
        <v>4</v>
      </c>
      <c r="E27" s="53">
        <v>2.5</v>
      </c>
      <c r="F27" s="53"/>
      <c r="G27" s="54">
        <v>1</v>
      </c>
      <c r="H27" s="55">
        <f t="shared" si="3"/>
        <v>0</v>
      </c>
    </row>
    <row r="28" spans="1:8" ht="21.75" customHeight="1" x14ac:dyDescent="0.2">
      <c r="A28" s="51">
        <v>20</v>
      </c>
      <c r="B28" s="51" t="s">
        <v>102</v>
      </c>
      <c r="C28" s="52" t="s">
        <v>103</v>
      </c>
      <c r="D28" s="51" t="s">
        <v>4</v>
      </c>
      <c r="E28" s="53">
        <v>0.625</v>
      </c>
      <c r="F28" s="53"/>
      <c r="G28" s="54">
        <v>1</v>
      </c>
      <c r="H28" s="55">
        <f t="shared" si="3"/>
        <v>0</v>
      </c>
    </row>
    <row r="29" spans="1:8" ht="21.75" customHeight="1" x14ac:dyDescent="0.2">
      <c r="A29" s="51">
        <v>21</v>
      </c>
      <c r="B29" s="51" t="s">
        <v>104</v>
      </c>
      <c r="C29" s="52" t="s">
        <v>105</v>
      </c>
      <c r="D29" s="51" t="s">
        <v>4</v>
      </c>
      <c r="E29" s="53">
        <v>0.625</v>
      </c>
      <c r="F29" s="53"/>
      <c r="G29" s="54">
        <v>1</v>
      </c>
      <c r="H29" s="55">
        <f t="shared" ref="H29:H31" si="4">ROUND($E29*F29*G29,2)</f>
        <v>0</v>
      </c>
    </row>
    <row r="30" spans="1:8" ht="21.75" customHeight="1" x14ac:dyDescent="0.2">
      <c r="A30" s="51">
        <v>22</v>
      </c>
      <c r="B30" s="51" t="s">
        <v>94</v>
      </c>
      <c r="C30" s="52" t="s">
        <v>95</v>
      </c>
      <c r="D30" s="51" t="s">
        <v>4</v>
      </c>
      <c r="E30" s="53">
        <v>1.25</v>
      </c>
      <c r="F30" s="53"/>
      <c r="G30" s="54">
        <v>1</v>
      </c>
      <c r="H30" s="55">
        <f t="shared" si="4"/>
        <v>0</v>
      </c>
    </row>
    <row r="31" spans="1:8" ht="33" customHeight="1" x14ac:dyDescent="0.2">
      <c r="A31" s="51">
        <v>23</v>
      </c>
      <c r="B31" s="51" t="s">
        <v>89</v>
      </c>
      <c r="C31" s="52" t="s">
        <v>90</v>
      </c>
      <c r="D31" s="51" t="s">
        <v>4</v>
      </c>
      <c r="E31" s="53">
        <v>0.28000000000000003</v>
      </c>
      <c r="F31" s="53"/>
      <c r="G31" s="54">
        <v>1</v>
      </c>
      <c r="H31" s="55">
        <f t="shared" si="4"/>
        <v>0</v>
      </c>
    </row>
    <row r="32" spans="1:8" ht="21.75" customHeight="1" x14ac:dyDescent="0.2">
      <c r="A32" s="57" t="s">
        <v>41</v>
      </c>
      <c r="B32" s="58" t="s">
        <v>42</v>
      </c>
      <c r="C32" s="59"/>
      <c r="D32" s="59"/>
      <c r="E32" s="59"/>
      <c r="F32" s="59"/>
      <c r="G32" s="59"/>
      <c r="H32" s="60"/>
    </row>
    <row r="33" spans="1:8" ht="21.75" customHeight="1" x14ac:dyDescent="0.2">
      <c r="A33" s="51">
        <v>24</v>
      </c>
      <c r="B33" s="51" t="s">
        <v>98</v>
      </c>
      <c r="C33" s="52" t="s">
        <v>106</v>
      </c>
      <c r="D33" s="51" t="s">
        <v>4</v>
      </c>
      <c r="E33" s="53">
        <v>3.69</v>
      </c>
      <c r="F33" s="53"/>
      <c r="G33" s="54">
        <v>1</v>
      </c>
      <c r="H33" s="55">
        <f t="shared" ref="H33:H35" si="5">ROUND($E33*F33*G33,2)</f>
        <v>0</v>
      </c>
    </row>
    <row r="34" spans="1:8" ht="32.25" customHeight="1" x14ac:dyDescent="0.2">
      <c r="A34" s="51">
        <v>25</v>
      </c>
      <c r="B34" s="51" t="s">
        <v>91</v>
      </c>
      <c r="C34" s="52" t="s">
        <v>107</v>
      </c>
      <c r="D34" s="51" t="s">
        <v>3</v>
      </c>
      <c r="E34" s="53">
        <v>0.94399999999999995</v>
      </c>
      <c r="F34" s="53"/>
      <c r="G34" s="54">
        <v>1</v>
      </c>
      <c r="H34" s="55">
        <f t="shared" si="5"/>
        <v>0</v>
      </c>
    </row>
    <row r="35" spans="1:8" ht="53.25" customHeight="1" x14ac:dyDescent="0.2">
      <c r="A35" s="51">
        <v>26</v>
      </c>
      <c r="B35" s="51" t="s">
        <v>108</v>
      </c>
      <c r="C35" s="52" t="s">
        <v>109</v>
      </c>
      <c r="D35" s="51" t="s">
        <v>5</v>
      </c>
      <c r="E35" s="53">
        <v>8.91</v>
      </c>
      <c r="F35" s="53"/>
      <c r="G35" s="54">
        <v>1</v>
      </c>
      <c r="H35" s="55">
        <f t="shared" si="5"/>
        <v>0</v>
      </c>
    </row>
    <row r="36" spans="1:8" ht="21.75" customHeight="1" x14ac:dyDescent="0.2">
      <c r="A36" s="57" t="s">
        <v>43</v>
      </c>
      <c r="B36" s="58" t="s">
        <v>44</v>
      </c>
      <c r="C36" s="59"/>
      <c r="D36" s="59"/>
      <c r="E36" s="59"/>
      <c r="F36" s="59"/>
      <c r="G36" s="59"/>
      <c r="H36" s="60"/>
    </row>
    <row r="37" spans="1:8" ht="21.75" customHeight="1" x14ac:dyDescent="0.2">
      <c r="A37" s="51">
        <v>27</v>
      </c>
      <c r="B37" s="51" t="s">
        <v>98</v>
      </c>
      <c r="C37" s="52" t="s">
        <v>106</v>
      </c>
      <c r="D37" s="51" t="s">
        <v>4</v>
      </c>
      <c r="E37" s="53">
        <v>1.845</v>
      </c>
      <c r="F37" s="53"/>
      <c r="G37" s="54">
        <v>1</v>
      </c>
      <c r="H37" s="55">
        <f t="shared" ref="H37:H39" si="6">ROUND($E37*F37*G37,2)</f>
        <v>0</v>
      </c>
    </row>
    <row r="38" spans="1:8" ht="24" customHeight="1" x14ac:dyDescent="0.2">
      <c r="A38" s="51">
        <v>28</v>
      </c>
      <c r="B38" s="51" t="s">
        <v>110</v>
      </c>
      <c r="C38" s="52" t="s">
        <v>111</v>
      </c>
      <c r="D38" s="51" t="s">
        <v>4</v>
      </c>
      <c r="E38" s="53">
        <v>1.845</v>
      </c>
      <c r="F38" s="53"/>
      <c r="G38" s="54">
        <v>1</v>
      </c>
      <c r="H38" s="55">
        <f t="shared" si="6"/>
        <v>0</v>
      </c>
    </row>
    <row r="39" spans="1:8" ht="27" customHeight="1" x14ac:dyDescent="0.2">
      <c r="A39" s="51">
        <v>29</v>
      </c>
      <c r="B39" s="51" t="s">
        <v>87</v>
      </c>
      <c r="C39" s="52" t="s">
        <v>112</v>
      </c>
      <c r="D39" s="51" t="s">
        <v>4</v>
      </c>
      <c r="E39" s="53">
        <v>3.69</v>
      </c>
      <c r="F39" s="53"/>
      <c r="G39" s="54">
        <v>1</v>
      </c>
      <c r="H39" s="55">
        <f t="shared" si="6"/>
        <v>0</v>
      </c>
    </row>
    <row r="40" spans="1:8" ht="21.75" customHeight="1" x14ac:dyDescent="0.2">
      <c r="A40" s="57" t="s">
        <v>45</v>
      </c>
      <c r="B40" s="58" t="s">
        <v>46</v>
      </c>
      <c r="C40" s="59"/>
      <c r="D40" s="59"/>
      <c r="E40" s="59"/>
      <c r="F40" s="59"/>
      <c r="G40" s="59"/>
      <c r="H40" s="60"/>
    </row>
    <row r="41" spans="1:8" ht="21.75" customHeight="1" x14ac:dyDescent="0.2">
      <c r="A41" s="51">
        <v>30</v>
      </c>
      <c r="B41" s="51" t="s">
        <v>98</v>
      </c>
      <c r="C41" s="52" t="s">
        <v>106</v>
      </c>
      <c r="D41" s="51" t="s">
        <v>4</v>
      </c>
      <c r="E41" s="53">
        <v>1.845</v>
      </c>
      <c r="F41" s="53"/>
      <c r="G41" s="54">
        <v>1</v>
      </c>
      <c r="H41" s="55">
        <f t="shared" ref="H41:H43" si="7">ROUND($E41*F41*G41,2)</f>
        <v>0</v>
      </c>
    </row>
    <row r="42" spans="1:8" ht="21.75" customHeight="1" x14ac:dyDescent="0.2">
      <c r="A42" s="51">
        <v>31</v>
      </c>
      <c r="B42" s="51" t="s">
        <v>113</v>
      </c>
      <c r="C42" s="52" t="s">
        <v>114</v>
      </c>
      <c r="D42" s="51" t="s">
        <v>4</v>
      </c>
      <c r="E42" s="53">
        <v>1.845</v>
      </c>
      <c r="F42" s="53"/>
      <c r="G42" s="54">
        <v>1</v>
      </c>
      <c r="H42" s="55">
        <f t="shared" si="7"/>
        <v>0</v>
      </c>
    </row>
    <row r="43" spans="1:8" ht="28.5" customHeight="1" x14ac:dyDescent="0.2">
      <c r="A43" s="51">
        <v>32</v>
      </c>
      <c r="B43" s="51" t="s">
        <v>87</v>
      </c>
      <c r="C43" s="52" t="s">
        <v>112</v>
      </c>
      <c r="D43" s="51" t="s">
        <v>4</v>
      </c>
      <c r="E43" s="53">
        <v>3.69</v>
      </c>
      <c r="F43" s="53"/>
      <c r="G43" s="54">
        <v>1</v>
      </c>
      <c r="H43" s="55">
        <f t="shared" si="7"/>
        <v>0</v>
      </c>
    </row>
    <row r="44" spans="1:8" ht="21.75" customHeight="1" x14ac:dyDescent="0.2">
      <c r="A44" s="57" t="s">
        <v>47</v>
      </c>
      <c r="B44" s="58" t="s">
        <v>48</v>
      </c>
      <c r="C44" s="59"/>
      <c r="D44" s="59"/>
      <c r="E44" s="59"/>
      <c r="F44" s="59"/>
      <c r="G44" s="59"/>
      <c r="H44" s="60"/>
    </row>
    <row r="45" spans="1:8" ht="34.5" customHeight="1" x14ac:dyDescent="0.2">
      <c r="A45" s="51">
        <v>33</v>
      </c>
      <c r="B45" s="51" t="s">
        <v>115</v>
      </c>
      <c r="C45" s="52" t="s">
        <v>116</v>
      </c>
      <c r="D45" s="51" t="s">
        <v>4</v>
      </c>
      <c r="E45" s="53">
        <v>2.0609999999999999</v>
      </c>
      <c r="F45" s="53"/>
      <c r="G45" s="54">
        <v>1</v>
      </c>
      <c r="H45" s="55">
        <f t="shared" ref="H45:H47" si="8">ROUND($E45*F45*G45,2)</f>
        <v>0</v>
      </c>
    </row>
    <row r="46" spans="1:8" ht="21.75" customHeight="1" x14ac:dyDescent="0.2">
      <c r="A46" s="51">
        <v>34</v>
      </c>
      <c r="B46" s="51" t="s">
        <v>81</v>
      </c>
      <c r="C46" s="52" t="s">
        <v>82</v>
      </c>
      <c r="D46" s="51" t="s">
        <v>5</v>
      </c>
      <c r="E46" s="53">
        <v>2.4</v>
      </c>
      <c r="F46" s="53"/>
      <c r="G46" s="54">
        <v>1</v>
      </c>
      <c r="H46" s="55">
        <f t="shared" si="8"/>
        <v>0</v>
      </c>
    </row>
    <row r="47" spans="1:8" ht="32.25" customHeight="1" x14ac:dyDescent="0.2">
      <c r="A47" s="51">
        <v>35</v>
      </c>
      <c r="B47" s="51" t="s">
        <v>85</v>
      </c>
      <c r="C47" s="52" t="s">
        <v>117</v>
      </c>
      <c r="D47" s="51" t="s">
        <v>4</v>
      </c>
      <c r="E47" s="53">
        <v>1.8</v>
      </c>
      <c r="F47" s="53"/>
      <c r="G47" s="54">
        <v>1</v>
      </c>
      <c r="H47" s="55">
        <f t="shared" si="8"/>
        <v>0</v>
      </c>
    </row>
    <row r="48" spans="1:8" ht="35.25" customHeight="1" x14ac:dyDescent="0.2">
      <c r="A48" s="51">
        <v>36</v>
      </c>
      <c r="B48" s="51" t="s">
        <v>87</v>
      </c>
      <c r="C48" s="52" t="s">
        <v>88</v>
      </c>
      <c r="D48" s="51" t="s">
        <v>4</v>
      </c>
      <c r="E48" s="53">
        <v>4.1219999999999999</v>
      </c>
      <c r="F48" s="53"/>
      <c r="G48" s="54">
        <v>1</v>
      </c>
      <c r="H48" s="55">
        <f t="shared" ref="H48" si="9">ROUND($E48*F48*G48,2)</f>
        <v>0</v>
      </c>
    </row>
    <row r="49" spans="1:8" ht="21.75" customHeight="1" x14ac:dyDescent="0.2">
      <c r="A49" s="57" t="s">
        <v>49</v>
      </c>
      <c r="B49" s="58" t="s">
        <v>50</v>
      </c>
      <c r="C49" s="59"/>
      <c r="D49" s="59"/>
      <c r="E49" s="59"/>
      <c r="F49" s="59"/>
      <c r="G49" s="59"/>
      <c r="H49" s="60"/>
    </row>
    <row r="50" spans="1:8" ht="21.75" customHeight="1" x14ac:dyDescent="0.2">
      <c r="A50" s="51">
        <v>37</v>
      </c>
      <c r="B50" s="51" t="s">
        <v>98</v>
      </c>
      <c r="C50" s="52" t="s">
        <v>106</v>
      </c>
      <c r="D50" s="51" t="s">
        <v>4</v>
      </c>
      <c r="E50" s="53">
        <v>1.64</v>
      </c>
      <c r="F50" s="53"/>
      <c r="G50" s="54">
        <v>1</v>
      </c>
      <c r="H50" s="55">
        <f t="shared" ref="H50:H53" si="10">ROUND($E50*F50*G50,2)</f>
        <v>0</v>
      </c>
    </row>
    <row r="51" spans="1:8" ht="21.75" customHeight="1" x14ac:dyDescent="0.2">
      <c r="A51" s="51">
        <v>38</v>
      </c>
      <c r="B51" s="51" t="s">
        <v>118</v>
      </c>
      <c r="C51" s="52" t="s">
        <v>119</v>
      </c>
      <c r="D51" s="51" t="s">
        <v>5</v>
      </c>
      <c r="E51" s="53">
        <v>1.8</v>
      </c>
      <c r="F51" s="53"/>
      <c r="G51" s="54">
        <v>1</v>
      </c>
      <c r="H51" s="55">
        <f t="shared" si="10"/>
        <v>0</v>
      </c>
    </row>
    <row r="52" spans="1:8" ht="21.75" customHeight="1" x14ac:dyDescent="0.2">
      <c r="A52" s="51">
        <v>39</v>
      </c>
      <c r="B52" s="51" t="s">
        <v>81</v>
      </c>
      <c r="C52" s="52" t="s">
        <v>82</v>
      </c>
      <c r="D52" s="51" t="s">
        <v>5</v>
      </c>
      <c r="E52" s="53">
        <v>2</v>
      </c>
      <c r="F52" s="53"/>
      <c r="G52" s="54">
        <v>1</v>
      </c>
      <c r="H52" s="55">
        <f t="shared" si="10"/>
        <v>0</v>
      </c>
    </row>
    <row r="53" spans="1:8" ht="33.75" customHeight="1" x14ac:dyDescent="0.2">
      <c r="A53" s="51">
        <v>40</v>
      </c>
      <c r="B53" s="51" t="s">
        <v>83</v>
      </c>
      <c r="C53" s="52" t="s">
        <v>120</v>
      </c>
      <c r="D53" s="51" t="s">
        <v>3</v>
      </c>
      <c r="E53" s="53">
        <v>6.2E-2</v>
      </c>
      <c r="F53" s="53"/>
      <c r="G53" s="54">
        <v>1</v>
      </c>
      <c r="H53" s="55">
        <f t="shared" si="10"/>
        <v>0</v>
      </c>
    </row>
    <row r="54" spans="1:8" ht="32.25" customHeight="1" x14ac:dyDescent="0.2">
      <c r="A54" s="51">
        <v>41</v>
      </c>
      <c r="B54" s="51" t="s">
        <v>85</v>
      </c>
      <c r="C54" s="52" t="s">
        <v>121</v>
      </c>
      <c r="D54" s="51" t="s">
        <v>4</v>
      </c>
      <c r="E54" s="53">
        <v>1.6</v>
      </c>
      <c r="F54" s="53"/>
      <c r="G54" s="54">
        <v>1</v>
      </c>
      <c r="H54" s="55">
        <f t="shared" ref="H54:H55" si="11">ROUND($E54*F54*G54,2)</f>
        <v>0</v>
      </c>
    </row>
    <row r="55" spans="1:8" ht="31.5" customHeight="1" x14ac:dyDescent="0.2">
      <c r="A55" s="51">
        <v>42</v>
      </c>
      <c r="B55" s="51" t="s">
        <v>122</v>
      </c>
      <c r="C55" s="52" t="s">
        <v>88</v>
      </c>
      <c r="D55" s="51" t="s">
        <v>4</v>
      </c>
      <c r="E55" s="53">
        <v>1.5</v>
      </c>
      <c r="F55" s="53"/>
      <c r="G55" s="54">
        <v>1</v>
      </c>
      <c r="H55" s="55">
        <f t="shared" si="11"/>
        <v>0</v>
      </c>
    </row>
    <row r="56" spans="1:8" ht="21.75" customHeight="1" x14ac:dyDescent="0.2">
      <c r="A56" s="57" t="s">
        <v>51</v>
      </c>
      <c r="B56" s="58" t="s">
        <v>52</v>
      </c>
      <c r="C56" s="59"/>
      <c r="D56" s="59"/>
      <c r="E56" s="59"/>
      <c r="F56" s="59"/>
      <c r="G56" s="59"/>
      <c r="H56" s="60"/>
    </row>
    <row r="57" spans="1:8" ht="24" customHeight="1" x14ac:dyDescent="0.2">
      <c r="A57" s="51">
        <v>43</v>
      </c>
      <c r="B57" s="51" t="s">
        <v>123</v>
      </c>
      <c r="C57" s="52" t="s">
        <v>124</v>
      </c>
      <c r="D57" s="51" t="s">
        <v>4</v>
      </c>
      <c r="E57" s="53">
        <v>9.7420000000000009</v>
      </c>
      <c r="F57" s="53"/>
      <c r="G57" s="54">
        <v>1</v>
      </c>
      <c r="H57" s="55">
        <f t="shared" ref="H57:H58" si="12">ROUND($E57*F57*G57,2)</f>
        <v>0</v>
      </c>
    </row>
    <row r="58" spans="1:8" ht="21.75" customHeight="1" x14ac:dyDescent="0.2">
      <c r="A58" s="51">
        <v>44</v>
      </c>
      <c r="B58" s="51" t="s">
        <v>125</v>
      </c>
      <c r="C58" s="52" t="s">
        <v>126</v>
      </c>
      <c r="D58" s="51" t="s">
        <v>4</v>
      </c>
      <c r="E58" s="53">
        <v>19.484000000000002</v>
      </c>
      <c r="F58" s="53"/>
      <c r="G58" s="54">
        <v>1</v>
      </c>
      <c r="H58" s="55">
        <f t="shared" si="12"/>
        <v>0</v>
      </c>
    </row>
    <row r="59" spans="1:8" ht="21.75" customHeight="1" x14ac:dyDescent="0.2">
      <c r="A59" s="57" t="s">
        <v>53</v>
      </c>
      <c r="B59" s="58" t="s">
        <v>54</v>
      </c>
      <c r="C59" s="59"/>
      <c r="D59" s="59"/>
      <c r="E59" s="59"/>
      <c r="F59" s="59"/>
      <c r="G59" s="59"/>
      <c r="H59" s="60"/>
    </row>
    <row r="60" spans="1:8" ht="21.75" customHeight="1" x14ac:dyDescent="0.2">
      <c r="A60" s="51">
        <v>45</v>
      </c>
      <c r="B60" s="51" t="s">
        <v>96</v>
      </c>
      <c r="C60" s="52" t="s">
        <v>97</v>
      </c>
      <c r="D60" s="51" t="s">
        <v>5</v>
      </c>
      <c r="E60" s="53">
        <v>1.1399999999999999</v>
      </c>
      <c r="F60" s="53"/>
      <c r="G60" s="54">
        <v>1</v>
      </c>
      <c r="H60" s="55">
        <f t="shared" ref="H60:H65" si="13">ROUND($E60*F60*G60,2)</f>
        <v>0</v>
      </c>
    </row>
    <row r="61" spans="1:8" ht="21.75" customHeight="1" x14ac:dyDescent="0.2">
      <c r="A61" s="51">
        <v>46</v>
      </c>
      <c r="B61" s="51" t="s">
        <v>98</v>
      </c>
      <c r="C61" s="52" t="s">
        <v>99</v>
      </c>
      <c r="D61" s="51" t="s">
        <v>4</v>
      </c>
      <c r="E61" s="53">
        <v>1.71</v>
      </c>
      <c r="F61" s="53"/>
      <c r="G61" s="54">
        <v>1</v>
      </c>
      <c r="H61" s="55">
        <f t="shared" si="13"/>
        <v>0</v>
      </c>
    </row>
    <row r="62" spans="1:8" ht="33" customHeight="1" x14ac:dyDescent="0.2">
      <c r="A62" s="51">
        <v>47</v>
      </c>
      <c r="B62" s="51" t="s">
        <v>91</v>
      </c>
      <c r="C62" s="52" t="s">
        <v>127</v>
      </c>
      <c r="D62" s="51" t="s">
        <v>3</v>
      </c>
      <c r="E62" s="53">
        <v>0.45100000000000001</v>
      </c>
      <c r="F62" s="53"/>
      <c r="G62" s="54">
        <v>1</v>
      </c>
      <c r="H62" s="55">
        <f t="shared" si="13"/>
        <v>0</v>
      </c>
    </row>
    <row r="63" spans="1:8" ht="31.5" customHeight="1" x14ac:dyDescent="0.2">
      <c r="A63" s="51">
        <v>48</v>
      </c>
      <c r="B63" s="51" t="s">
        <v>87</v>
      </c>
      <c r="C63" s="52" t="s">
        <v>88</v>
      </c>
      <c r="D63" s="51" t="s">
        <v>4</v>
      </c>
      <c r="E63" s="53">
        <v>6</v>
      </c>
      <c r="F63" s="53"/>
      <c r="G63" s="54">
        <v>1</v>
      </c>
      <c r="H63" s="55">
        <f t="shared" si="13"/>
        <v>0</v>
      </c>
    </row>
    <row r="64" spans="1:8" ht="21.75" customHeight="1" x14ac:dyDescent="0.2">
      <c r="A64" s="51">
        <v>49</v>
      </c>
      <c r="B64" s="51" t="s">
        <v>92</v>
      </c>
      <c r="C64" s="52" t="s">
        <v>93</v>
      </c>
      <c r="D64" s="51" t="s">
        <v>4</v>
      </c>
      <c r="E64" s="53">
        <v>6</v>
      </c>
      <c r="F64" s="53"/>
      <c r="G64" s="54">
        <v>1</v>
      </c>
      <c r="H64" s="55">
        <f t="shared" si="13"/>
        <v>0</v>
      </c>
    </row>
    <row r="65" spans="1:8" ht="21.75" customHeight="1" x14ac:dyDescent="0.2">
      <c r="A65" s="51">
        <v>50</v>
      </c>
      <c r="B65" s="51" t="s">
        <v>94</v>
      </c>
      <c r="C65" s="52" t="s">
        <v>95</v>
      </c>
      <c r="D65" s="51" t="s">
        <v>4</v>
      </c>
      <c r="E65" s="53">
        <v>6</v>
      </c>
      <c r="F65" s="53"/>
      <c r="G65" s="54">
        <v>1</v>
      </c>
      <c r="H65" s="55">
        <f t="shared" si="13"/>
        <v>0</v>
      </c>
    </row>
    <row r="66" spans="1:8" ht="31.5" customHeight="1" x14ac:dyDescent="0.2">
      <c r="A66" s="51">
        <v>51</v>
      </c>
      <c r="B66" s="51" t="s">
        <v>89</v>
      </c>
      <c r="C66" s="52" t="s">
        <v>90</v>
      </c>
      <c r="D66" s="51" t="s">
        <v>4</v>
      </c>
      <c r="E66" s="53">
        <v>0.502</v>
      </c>
      <c r="F66" s="53"/>
      <c r="G66" s="54">
        <v>1</v>
      </c>
      <c r="H66" s="55">
        <f t="shared" ref="H66" si="14">ROUND($E66*F66*G66,2)</f>
        <v>0</v>
      </c>
    </row>
    <row r="67" spans="1:8" ht="21.75" customHeight="1" x14ac:dyDescent="0.2">
      <c r="A67" s="57" t="s">
        <v>55</v>
      </c>
      <c r="B67" s="58" t="s">
        <v>56</v>
      </c>
      <c r="C67" s="59"/>
      <c r="D67" s="59"/>
      <c r="E67" s="59"/>
      <c r="F67" s="59"/>
      <c r="G67" s="59"/>
      <c r="H67" s="60"/>
    </row>
    <row r="68" spans="1:8" ht="21.75" customHeight="1" x14ac:dyDescent="0.2">
      <c r="A68" s="51">
        <v>52</v>
      </c>
      <c r="B68" s="51" t="s">
        <v>98</v>
      </c>
      <c r="C68" s="52" t="s">
        <v>106</v>
      </c>
      <c r="D68" s="51" t="s">
        <v>4</v>
      </c>
      <c r="E68" s="53">
        <v>1.845</v>
      </c>
      <c r="F68" s="53"/>
      <c r="G68" s="54">
        <v>1</v>
      </c>
      <c r="H68" s="55">
        <f t="shared" ref="H68:H69" si="15">ROUND($E68*F68*G68,2)</f>
        <v>0</v>
      </c>
    </row>
    <row r="69" spans="1:8" ht="33.75" customHeight="1" x14ac:dyDescent="0.2">
      <c r="A69" s="51">
        <v>53</v>
      </c>
      <c r="B69" s="51" t="s">
        <v>91</v>
      </c>
      <c r="C69" s="52" t="s">
        <v>107</v>
      </c>
      <c r="D69" s="51" t="s">
        <v>3</v>
      </c>
      <c r="E69" s="53">
        <v>0.36899999999999999</v>
      </c>
      <c r="F69" s="53"/>
      <c r="G69" s="54">
        <v>1</v>
      </c>
      <c r="H69" s="55">
        <f t="shared" si="15"/>
        <v>0</v>
      </c>
    </row>
    <row r="70" spans="1:8" ht="21.75" customHeight="1" x14ac:dyDescent="0.2">
      <c r="A70" s="57" t="s">
        <v>57</v>
      </c>
      <c r="B70" s="58" t="s">
        <v>58</v>
      </c>
      <c r="C70" s="59"/>
      <c r="D70" s="59"/>
      <c r="E70" s="59"/>
      <c r="F70" s="59"/>
      <c r="G70" s="59"/>
      <c r="H70" s="60"/>
    </row>
    <row r="71" spans="1:8" ht="21.75" customHeight="1" x14ac:dyDescent="0.2">
      <c r="A71" s="51">
        <v>54</v>
      </c>
      <c r="B71" s="51" t="s">
        <v>128</v>
      </c>
      <c r="C71" s="52" t="s">
        <v>129</v>
      </c>
      <c r="D71" s="51" t="s">
        <v>130</v>
      </c>
      <c r="E71" s="53">
        <v>2.16</v>
      </c>
      <c r="F71" s="53"/>
      <c r="G71" s="54">
        <v>1</v>
      </c>
      <c r="H71" s="55">
        <f t="shared" ref="H71:H75" si="16">ROUND($E71*F71*G71,2)</f>
        <v>0</v>
      </c>
    </row>
    <row r="72" spans="1:8" ht="21.75" customHeight="1" x14ac:dyDescent="0.2">
      <c r="A72" s="51">
        <v>55</v>
      </c>
      <c r="B72" s="51" t="s">
        <v>110</v>
      </c>
      <c r="C72" s="52" t="s">
        <v>111</v>
      </c>
      <c r="D72" s="51" t="s">
        <v>4</v>
      </c>
      <c r="E72" s="53">
        <v>2.16</v>
      </c>
      <c r="F72" s="53"/>
      <c r="G72" s="54">
        <v>1</v>
      </c>
      <c r="H72" s="55">
        <f t="shared" si="16"/>
        <v>0</v>
      </c>
    </row>
    <row r="73" spans="1:8" ht="25.5" customHeight="1" x14ac:dyDescent="0.2">
      <c r="A73" s="51">
        <v>56</v>
      </c>
      <c r="B73" s="51" t="s">
        <v>87</v>
      </c>
      <c r="C73" s="52" t="s">
        <v>112</v>
      </c>
      <c r="D73" s="51" t="s">
        <v>4</v>
      </c>
      <c r="E73" s="53">
        <v>4.32</v>
      </c>
      <c r="F73" s="53"/>
      <c r="G73" s="54">
        <v>1</v>
      </c>
      <c r="H73" s="55">
        <f t="shared" si="16"/>
        <v>0</v>
      </c>
    </row>
    <row r="74" spans="1:8" ht="21.75" customHeight="1" x14ac:dyDescent="0.2">
      <c r="A74" s="51">
        <v>57</v>
      </c>
      <c r="B74" s="51" t="s">
        <v>92</v>
      </c>
      <c r="C74" s="52" t="s">
        <v>93</v>
      </c>
      <c r="D74" s="51" t="s">
        <v>4</v>
      </c>
      <c r="E74" s="53">
        <v>2.16</v>
      </c>
      <c r="F74" s="53"/>
      <c r="G74" s="54">
        <v>1</v>
      </c>
      <c r="H74" s="55">
        <f t="shared" si="16"/>
        <v>0</v>
      </c>
    </row>
    <row r="75" spans="1:8" ht="21.75" customHeight="1" x14ac:dyDescent="0.2">
      <c r="A75" s="51">
        <v>58</v>
      </c>
      <c r="B75" s="51" t="s">
        <v>94</v>
      </c>
      <c r="C75" s="52" t="s">
        <v>95</v>
      </c>
      <c r="D75" s="51" t="s">
        <v>4</v>
      </c>
      <c r="E75" s="53">
        <v>2.16</v>
      </c>
      <c r="F75" s="53"/>
      <c r="G75" s="54">
        <v>1</v>
      </c>
      <c r="H75" s="55">
        <f t="shared" si="16"/>
        <v>0</v>
      </c>
    </row>
    <row r="76" spans="1:8" ht="21.75" customHeight="1" x14ac:dyDescent="0.2">
      <c r="A76" s="57" t="s">
        <v>59</v>
      </c>
      <c r="B76" s="58" t="s">
        <v>60</v>
      </c>
      <c r="C76" s="59"/>
      <c r="D76" s="59"/>
      <c r="E76" s="59"/>
      <c r="F76" s="59"/>
      <c r="G76" s="59"/>
      <c r="H76" s="60"/>
    </row>
    <row r="77" spans="1:8" ht="21.75" customHeight="1" x14ac:dyDescent="0.2">
      <c r="A77" s="51">
        <v>59</v>
      </c>
      <c r="B77" s="51" t="s">
        <v>98</v>
      </c>
      <c r="C77" s="52" t="s">
        <v>99</v>
      </c>
      <c r="D77" s="51" t="s">
        <v>4</v>
      </c>
      <c r="E77" s="53">
        <v>1.1399999999999999</v>
      </c>
      <c r="F77" s="53"/>
      <c r="G77" s="54">
        <v>1</v>
      </c>
      <c r="H77" s="55">
        <f t="shared" ref="H77:H81" si="17">ROUND($E77*F77*G77,2)</f>
        <v>0</v>
      </c>
    </row>
    <row r="78" spans="1:8" ht="21.75" customHeight="1" x14ac:dyDescent="0.2">
      <c r="A78" s="51">
        <v>60</v>
      </c>
      <c r="B78" s="51" t="s">
        <v>110</v>
      </c>
      <c r="C78" s="52" t="s">
        <v>111</v>
      </c>
      <c r="D78" s="51" t="s">
        <v>4</v>
      </c>
      <c r="E78" s="53">
        <v>1.1399999999999999</v>
      </c>
      <c r="F78" s="53"/>
      <c r="G78" s="54">
        <v>1</v>
      </c>
      <c r="H78" s="55">
        <f t="shared" si="17"/>
        <v>0</v>
      </c>
    </row>
    <row r="79" spans="1:8" ht="24" customHeight="1" x14ac:dyDescent="0.2">
      <c r="A79" s="51">
        <v>61</v>
      </c>
      <c r="B79" s="51" t="s">
        <v>131</v>
      </c>
      <c r="C79" s="52" t="s">
        <v>132</v>
      </c>
      <c r="D79" s="51" t="s">
        <v>4</v>
      </c>
      <c r="E79" s="53">
        <v>0.624</v>
      </c>
      <c r="F79" s="53"/>
      <c r="G79" s="54">
        <v>1</v>
      </c>
      <c r="H79" s="55">
        <f t="shared" si="17"/>
        <v>0</v>
      </c>
    </row>
    <row r="80" spans="1:8" ht="24" customHeight="1" x14ac:dyDescent="0.2">
      <c r="A80" s="51">
        <v>62</v>
      </c>
      <c r="B80" s="51" t="s">
        <v>87</v>
      </c>
      <c r="C80" s="52" t="s">
        <v>112</v>
      </c>
      <c r="D80" s="51" t="s">
        <v>4</v>
      </c>
      <c r="E80" s="53">
        <v>2.2799999999999998</v>
      </c>
      <c r="F80" s="53"/>
      <c r="G80" s="54">
        <v>1</v>
      </c>
      <c r="H80" s="55">
        <f t="shared" si="17"/>
        <v>0</v>
      </c>
    </row>
    <row r="81" spans="1:8" ht="21.75" customHeight="1" x14ac:dyDescent="0.2">
      <c r="A81" s="51">
        <v>63</v>
      </c>
      <c r="B81" s="51" t="s">
        <v>92</v>
      </c>
      <c r="C81" s="52" t="s">
        <v>93</v>
      </c>
      <c r="D81" s="51" t="s">
        <v>4</v>
      </c>
      <c r="E81" s="53">
        <v>2.2799999999999998</v>
      </c>
      <c r="F81" s="53"/>
      <c r="G81" s="54">
        <v>1</v>
      </c>
      <c r="H81" s="55">
        <f t="shared" si="17"/>
        <v>0</v>
      </c>
    </row>
    <row r="82" spans="1:8" ht="21.75" customHeight="1" x14ac:dyDescent="0.2">
      <c r="A82" s="51">
        <v>64</v>
      </c>
      <c r="B82" s="51" t="s">
        <v>94</v>
      </c>
      <c r="C82" s="52" t="s">
        <v>95</v>
      </c>
      <c r="D82" s="51" t="s">
        <v>4</v>
      </c>
      <c r="E82" s="53">
        <v>2.2799999999999998</v>
      </c>
      <c r="F82" s="53"/>
      <c r="G82" s="54">
        <v>1</v>
      </c>
      <c r="H82" s="55">
        <f t="shared" ref="H82" si="18">ROUND($E82*F82*G82,2)</f>
        <v>0</v>
      </c>
    </row>
    <row r="83" spans="1:8" ht="21.75" customHeight="1" x14ac:dyDescent="0.2">
      <c r="A83" s="57" t="s">
        <v>61</v>
      </c>
      <c r="B83" s="58" t="s">
        <v>62</v>
      </c>
      <c r="C83" s="59"/>
      <c r="D83" s="59"/>
      <c r="E83" s="59"/>
      <c r="F83" s="59"/>
      <c r="G83" s="59"/>
      <c r="H83" s="60"/>
    </row>
    <row r="84" spans="1:8" ht="21.75" customHeight="1" x14ac:dyDescent="0.2">
      <c r="A84" s="51">
        <v>65</v>
      </c>
      <c r="B84" s="51" t="s">
        <v>96</v>
      </c>
      <c r="C84" s="52" t="s">
        <v>97</v>
      </c>
      <c r="D84" s="51" t="s">
        <v>5</v>
      </c>
      <c r="E84" s="53">
        <v>1.1399999999999999</v>
      </c>
      <c r="F84" s="53"/>
      <c r="G84" s="54">
        <v>1</v>
      </c>
      <c r="H84" s="55">
        <f t="shared" ref="H84:H89" si="19">ROUND($E84*F84*G84,2)</f>
        <v>0</v>
      </c>
    </row>
    <row r="85" spans="1:8" ht="21.75" customHeight="1" x14ac:dyDescent="0.2">
      <c r="A85" s="51">
        <v>66</v>
      </c>
      <c r="B85" s="51" t="s">
        <v>98</v>
      </c>
      <c r="C85" s="52" t="s">
        <v>99</v>
      </c>
      <c r="D85" s="51" t="s">
        <v>4</v>
      </c>
      <c r="E85" s="53">
        <v>1.71</v>
      </c>
      <c r="F85" s="53"/>
      <c r="G85" s="54">
        <v>1</v>
      </c>
      <c r="H85" s="55">
        <f t="shared" si="19"/>
        <v>0</v>
      </c>
    </row>
    <row r="86" spans="1:8" ht="31.5" customHeight="1" x14ac:dyDescent="0.2">
      <c r="A86" s="51">
        <v>67</v>
      </c>
      <c r="B86" s="51" t="s">
        <v>83</v>
      </c>
      <c r="C86" s="52" t="s">
        <v>84</v>
      </c>
      <c r="D86" s="51" t="s">
        <v>3</v>
      </c>
      <c r="E86" s="53">
        <v>0.29699999999999999</v>
      </c>
      <c r="F86" s="53"/>
      <c r="G86" s="54">
        <v>1</v>
      </c>
      <c r="H86" s="55">
        <f t="shared" si="19"/>
        <v>0</v>
      </c>
    </row>
    <row r="87" spans="1:8" ht="21.75" customHeight="1" x14ac:dyDescent="0.2">
      <c r="A87" s="51">
        <v>68</v>
      </c>
      <c r="B87" s="51" t="s">
        <v>100</v>
      </c>
      <c r="C87" s="52" t="s">
        <v>133</v>
      </c>
      <c r="D87" s="51" t="s">
        <v>4</v>
      </c>
      <c r="E87" s="53">
        <v>2.9870000000000001</v>
      </c>
      <c r="F87" s="53"/>
      <c r="G87" s="54">
        <v>1</v>
      </c>
      <c r="H87" s="55">
        <f t="shared" si="19"/>
        <v>0</v>
      </c>
    </row>
    <row r="88" spans="1:8" ht="30.75" customHeight="1" x14ac:dyDescent="0.2">
      <c r="A88" s="51">
        <v>69</v>
      </c>
      <c r="B88" s="51" t="s">
        <v>87</v>
      </c>
      <c r="C88" s="52" t="s">
        <v>88</v>
      </c>
      <c r="D88" s="51" t="s">
        <v>4</v>
      </c>
      <c r="E88" s="53">
        <v>3</v>
      </c>
      <c r="F88" s="53"/>
      <c r="G88" s="54">
        <v>1</v>
      </c>
      <c r="H88" s="55">
        <f t="shared" si="19"/>
        <v>0</v>
      </c>
    </row>
    <row r="89" spans="1:8" ht="21.75" customHeight="1" x14ac:dyDescent="0.2">
      <c r="A89" s="51">
        <v>70</v>
      </c>
      <c r="B89" s="51" t="s">
        <v>92</v>
      </c>
      <c r="C89" s="52" t="s">
        <v>93</v>
      </c>
      <c r="D89" s="51" t="s">
        <v>4</v>
      </c>
      <c r="E89" s="53">
        <v>1.5</v>
      </c>
      <c r="F89" s="53"/>
      <c r="G89" s="54">
        <v>1</v>
      </c>
      <c r="H89" s="55">
        <f t="shared" si="19"/>
        <v>0</v>
      </c>
    </row>
    <row r="90" spans="1:8" ht="21.75" customHeight="1" x14ac:dyDescent="0.2">
      <c r="A90" s="51">
        <v>71</v>
      </c>
      <c r="B90" s="51" t="s">
        <v>94</v>
      </c>
      <c r="C90" s="52" t="s">
        <v>95</v>
      </c>
      <c r="D90" s="51" t="s">
        <v>4</v>
      </c>
      <c r="E90" s="53">
        <v>1.5</v>
      </c>
      <c r="F90" s="53"/>
      <c r="G90" s="54">
        <v>1</v>
      </c>
      <c r="H90" s="55">
        <f t="shared" ref="H90:H91" si="20">ROUND($E90*F90*G90,2)</f>
        <v>0</v>
      </c>
    </row>
    <row r="91" spans="1:8" ht="34.5" customHeight="1" x14ac:dyDescent="0.2">
      <c r="A91" s="51">
        <v>72</v>
      </c>
      <c r="B91" s="51" t="s">
        <v>89</v>
      </c>
      <c r="C91" s="52" t="s">
        <v>90</v>
      </c>
      <c r="D91" s="51" t="s">
        <v>4</v>
      </c>
      <c r="E91" s="53">
        <v>0.28000000000000003</v>
      </c>
      <c r="F91" s="53"/>
      <c r="G91" s="54">
        <v>1</v>
      </c>
      <c r="H91" s="55">
        <f t="shared" si="20"/>
        <v>0</v>
      </c>
    </row>
    <row r="92" spans="1:8" ht="21.75" customHeight="1" x14ac:dyDescent="0.2">
      <c r="A92" s="57" t="s">
        <v>63</v>
      </c>
      <c r="B92" s="58" t="s">
        <v>64</v>
      </c>
      <c r="C92" s="59"/>
      <c r="D92" s="59"/>
      <c r="E92" s="59"/>
      <c r="F92" s="59"/>
      <c r="G92" s="59"/>
      <c r="H92" s="60"/>
    </row>
    <row r="93" spans="1:8" ht="21.75" customHeight="1" x14ac:dyDescent="0.2">
      <c r="A93" s="51">
        <v>73</v>
      </c>
      <c r="B93" s="51" t="s">
        <v>96</v>
      </c>
      <c r="C93" s="52" t="s">
        <v>97</v>
      </c>
      <c r="D93" s="51" t="s">
        <v>5</v>
      </c>
      <c r="E93" s="53">
        <v>1.1399999999999999</v>
      </c>
      <c r="F93" s="53"/>
      <c r="G93" s="54">
        <v>1</v>
      </c>
      <c r="H93" s="55">
        <f t="shared" ref="H93:H100" si="21">ROUND($E93*F93*G93,2)</f>
        <v>0</v>
      </c>
    </row>
    <row r="94" spans="1:8" ht="21.75" customHeight="1" x14ac:dyDescent="0.2">
      <c r="A94" s="51">
        <v>74</v>
      </c>
      <c r="B94" s="51" t="s">
        <v>98</v>
      </c>
      <c r="C94" s="52" t="s">
        <v>99</v>
      </c>
      <c r="D94" s="51" t="s">
        <v>4</v>
      </c>
      <c r="E94" s="53">
        <v>1.71</v>
      </c>
      <c r="F94" s="53"/>
      <c r="G94" s="54">
        <v>1</v>
      </c>
      <c r="H94" s="55">
        <f t="shared" si="21"/>
        <v>0</v>
      </c>
    </row>
    <row r="95" spans="1:8" ht="31.5" customHeight="1" x14ac:dyDescent="0.2">
      <c r="A95" s="51">
        <v>75</v>
      </c>
      <c r="B95" s="51" t="s">
        <v>83</v>
      </c>
      <c r="C95" s="52" t="s">
        <v>84</v>
      </c>
      <c r="D95" s="51" t="s">
        <v>3</v>
      </c>
      <c r="E95" s="53">
        <v>0.29699999999999999</v>
      </c>
      <c r="F95" s="53"/>
      <c r="G95" s="54">
        <v>1</v>
      </c>
      <c r="H95" s="55">
        <f t="shared" si="21"/>
        <v>0</v>
      </c>
    </row>
    <row r="96" spans="1:8" ht="21.75" customHeight="1" x14ac:dyDescent="0.2">
      <c r="A96" s="51">
        <v>76</v>
      </c>
      <c r="B96" s="51" t="s">
        <v>100</v>
      </c>
      <c r="C96" s="52" t="s">
        <v>133</v>
      </c>
      <c r="D96" s="51" t="s">
        <v>4</v>
      </c>
      <c r="E96" s="53">
        <v>2.9870000000000001</v>
      </c>
      <c r="F96" s="53"/>
      <c r="G96" s="54">
        <v>1</v>
      </c>
      <c r="H96" s="55">
        <f t="shared" si="21"/>
        <v>0</v>
      </c>
    </row>
    <row r="97" spans="1:8" ht="31.5" customHeight="1" x14ac:dyDescent="0.2">
      <c r="A97" s="51">
        <v>77</v>
      </c>
      <c r="B97" s="51" t="s">
        <v>87</v>
      </c>
      <c r="C97" s="52" t="s">
        <v>88</v>
      </c>
      <c r="D97" s="51" t="s">
        <v>4</v>
      </c>
      <c r="E97" s="53">
        <v>3</v>
      </c>
      <c r="F97" s="53"/>
      <c r="G97" s="54">
        <v>1</v>
      </c>
      <c r="H97" s="55">
        <f t="shared" si="21"/>
        <v>0</v>
      </c>
    </row>
    <row r="98" spans="1:8" ht="21.75" customHeight="1" x14ac:dyDescent="0.2">
      <c r="A98" s="51">
        <v>78</v>
      </c>
      <c r="B98" s="51" t="s">
        <v>92</v>
      </c>
      <c r="C98" s="52" t="s">
        <v>93</v>
      </c>
      <c r="D98" s="51" t="s">
        <v>4</v>
      </c>
      <c r="E98" s="53">
        <v>1.5</v>
      </c>
      <c r="F98" s="53"/>
      <c r="G98" s="54">
        <v>1</v>
      </c>
      <c r="H98" s="55">
        <f t="shared" si="21"/>
        <v>0</v>
      </c>
    </row>
    <row r="99" spans="1:8" ht="21.75" customHeight="1" x14ac:dyDescent="0.2">
      <c r="A99" s="51">
        <v>79</v>
      </c>
      <c r="B99" s="51" t="s">
        <v>94</v>
      </c>
      <c r="C99" s="52" t="s">
        <v>95</v>
      </c>
      <c r="D99" s="51" t="s">
        <v>4</v>
      </c>
      <c r="E99" s="53">
        <v>1.5</v>
      </c>
      <c r="F99" s="53"/>
      <c r="G99" s="54">
        <v>1</v>
      </c>
      <c r="H99" s="55">
        <f t="shared" si="21"/>
        <v>0</v>
      </c>
    </row>
    <row r="100" spans="1:8" ht="35.25" customHeight="1" x14ac:dyDescent="0.2">
      <c r="A100" s="51">
        <v>80</v>
      </c>
      <c r="B100" s="51" t="s">
        <v>89</v>
      </c>
      <c r="C100" s="52" t="s">
        <v>90</v>
      </c>
      <c r="D100" s="51" t="s">
        <v>4</v>
      </c>
      <c r="E100" s="53">
        <v>0.28000000000000003</v>
      </c>
      <c r="F100" s="53"/>
      <c r="G100" s="54">
        <v>1</v>
      </c>
      <c r="H100" s="55">
        <f t="shared" si="21"/>
        <v>0</v>
      </c>
    </row>
    <row r="101" spans="1:8" ht="21.75" customHeight="1" x14ac:dyDescent="0.2">
      <c r="A101" s="57" t="s">
        <v>65</v>
      </c>
      <c r="B101" s="58" t="s">
        <v>66</v>
      </c>
      <c r="C101" s="59"/>
      <c r="D101" s="59"/>
      <c r="E101" s="59"/>
      <c r="F101" s="59"/>
      <c r="G101" s="59"/>
      <c r="H101" s="60"/>
    </row>
    <row r="102" spans="1:8" ht="27" customHeight="1" x14ac:dyDescent="0.2">
      <c r="A102" s="51">
        <v>81</v>
      </c>
      <c r="B102" s="51" t="s">
        <v>134</v>
      </c>
      <c r="C102" s="52" t="s">
        <v>135</v>
      </c>
      <c r="D102" s="51" t="s">
        <v>136</v>
      </c>
      <c r="E102" s="53">
        <v>1</v>
      </c>
      <c r="F102" s="53"/>
      <c r="G102" s="54">
        <v>1</v>
      </c>
      <c r="H102" s="55">
        <f t="shared" ref="H102:H104" si="22">ROUND($E102*F102*G102,2)</f>
        <v>0</v>
      </c>
    </row>
    <row r="103" spans="1:8" ht="21.75" customHeight="1" x14ac:dyDescent="0.2">
      <c r="A103" s="51">
        <v>82</v>
      </c>
      <c r="B103" s="51" t="s">
        <v>137</v>
      </c>
      <c r="C103" s="52" t="s">
        <v>179</v>
      </c>
      <c r="D103" s="51" t="s">
        <v>130</v>
      </c>
      <c r="E103" s="53">
        <v>1</v>
      </c>
      <c r="F103" s="53"/>
      <c r="G103" s="54">
        <v>1</v>
      </c>
      <c r="H103" s="55">
        <f t="shared" si="22"/>
        <v>0</v>
      </c>
    </row>
    <row r="104" spans="1:8" ht="30.75" customHeight="1" x14ac:dyDescent="0.2">
      <c r="A104" s="51">
        <v>83</v>
      </c>
      <c r="B104" s="51" t="s">
        <v>138</v>
      </c>
      <c r="C104" s="52" t="s">
        <v>180</v>
      </c>
      <c r="D104" s="51" t="s">
        <v>130</v>
      </c>
      <c r="E104" s="53">
        <v>1</v>
      </c>
      <c r="F104" s="53"/>
      <c r="G104" s="54">
        <v>1</v>
      </c>
      <c r="H104" s="55">
        <f t="shared" si="22"/>
        <v>0</v>
      </c>
    </row>
    <row r="105" spans="1:8" ht="21.75" customHeight="1" x14ac:dyDescent="0.2">
      <c r="A105" s="57" t="s">
        <v>67</v>
      </c>
      <c r="B105" s="58" t="s">
        <v>68</v>
      </c>
      <c r="C105" s="59"/>
      <c r="D105" s="59"/>
      <c r="E105" s="59"/>
      <c r="F105" s="59"/>
      <c r="G105" s="59"/>
      <c r="H105" s="60"/>
    </row>
    <row r="106" spans="1:8" ht="21.75" customHeight="1" x14ac:dyDescent="0.2">
      <c r="A106" s="51">
        <v>84</v>
      </c>
      <c r="B106" s="51" t="s">
        <v>139</v>
      </c>
      <c r="C106" s="52" t="s">
        <v>140</v>
      </c>
      <c r="D106" s="51" t="s">
        <v>4</v>
      </c>
      <c r="E106" s="53">
        <v>47.524999999999999</v>
      </c>
      <c r="F106" s="53"/>
      <c r="G106" s="54">
        <v>1</v>
      </c>
      <c r="H106" s="55">
        <f t="shared" ref="H106:H107" si="23">ROUND($E106*F106*G106,2)</f>
        <v>0</v>
      </c>
    </row>
    <row r="107" spans="1:8" ht="68.25" customHeight="1" x14ac:dyDescent="0.2">
      <c r="A107" s="51">
        <v>85</v>
      </c>
      <c r="B107" s="51" t="s">
        <v>141</v>
      </c>
      <c r="C107" s="52" t="s">
        <v>181</v>
      </c>
      <c r="D107" s="51" t="s">
        <v>4</v>
      </c>
      <c r="E107" s="53">
        <v>47.524999999999999</v>
      </c>
      <c r="F107" s="53"/>
      <c r="G107" s="54">
        <v>1</v>
      </c>
      <c r="H107" s="55">
        <f t="shared" si="23"/>
        <v>0</v>
      </c>
    </row>
    <row r="108" spans="1:8" ht="21.75" customHeight="1" x14ac:dyDescent="0.2">
      <c r="A108" s="57" t="s">
        <v>69</v>
      </c>
      <c r="B108" s="58" t="s">
        <v>70</v>
      </c>
      <c r="C108" s="59"/>
      <c r="D108" s="59"/>
      <c r="E108" s="59"/>
      <c r="F108" s="59"/>
      <c r="G108" s="59"/>
      <c r="H108" s="60"/>
    </row>
    <row r="109" spans="1:8" ht="34.5" customHeight="1" x14ac:dyDescent="0.2">
      <c r="A109" s="51">
        <v>86</v>
      </c>
      <c r="B109" s="51" t="s">
        <v>91</v>
      </c>
      <c r="C109" s="52" t="s">
        <v>107</v>
      </c>
      <c r="D109" s="51" t="s">
        <v>3</v>
      </c>
      <c r="E109" s="53">
        <v>1.034</v>
      </c>
      <c r="F109" s="53"/>
      <c r="G109" s="54">
        <v>1</v>
      </c>
      <c r="H109" s="55">
        <f t="shared" ref="H109:H115" si="24">ROUND($E109*F109*G109,2)</f>
        <v>0</v>
      </c>
    </row>
    <row r="110" spans="1:8" ht="21.75" customHeight="1" x14ac:dyDescent="0.2">
      <c r="A110" s="51">
        <v>87</v>
      </c>
      <c r="B110" s="51" t="s">
        <v>142</v>
      </c>
      <c r="C110" s="52" t="s">
        <v>183</v>
      </c>
      <c r="D110" s="51" t="s">
        <v>136</v>
      </c>
      <c r="E110" s="53">
        <v>1</v>
      </c>
      <c r="F110" s="53"/>
      <c r="G110" s="54">
        <v>1</v>
      </c>
      <c r="H110" s="55">
        <f t="shared" si="24"/>
        <v>0</v>
      </c>
    </row>
    <row r="111" spans="1:8" ht="21.75" customHeight="1" x14ac:dyDescent="0.2">
      <c r="A111" s="51">
        <v>88</v>
      </c>
      <c r="B111" s="51" t="s">
        <v>143</v>
      </c>
      <c r="C111" s="52" t="s">
        <v>144</v>
      </c>
      <c r="D111" s="51" t="s">
        <v>4</v>
      </c>
      <c r="E111" s="53">
        <v>5.6950000000000003</v>
      </c>
      <c r="F111" s="53"/>
      <c r="G111" s="54">
        <v>1</v>
      </c>
      <c r="H111" s="55">
        <f t="shared" si="24"/>
        <v>0</v>
      </c>
    </row>
    <row r="112" spans="1:8" ht="41.25" customHeight="1" x14ac:dyDescent="0.2">
      <c r="A112" s="51">
        <v>89</v>
      </c>
      <c r="B112" s="51" t="s">
        <v>145</v>
      </c>
      <c r="C112" s="52" t="s">
        <v>146</v>
      </c>
      <c r="D112" s="51" t="s">
        <v>4</v>
      </c>
      <c r="E112" s="53">
        <v>7.4950000000000001</v>
      </c>
      <c r="F112" s="53"/>
      <c r="G112" s="54">
        <v>1</v>
      </c>
      <c r="H112" s="55">
        <f t="shared" si="24"/>
        <v>0</v>
      </c>
    </row>
    <row r="113" spans="1:8" ht="21.75" customHeight="1" x14ac:dyDescent="0.2">
      <c r="A113" s="51">
        <v>90</v>
      </c>
      <c r="B113" s="51" t="s">
        <v>92</v>
      </c>
      <c r="C113" s="52" t="s">
        <v>93</v>
      </c>
      <c r="D113" s="51" t="s">
        <v>4</v>
      </c>
      <c r="E113" s="53">
        <v>7.4950000000000001</v>
      </c>
      <c r="F113" s="53"/>
      <c r="G113" s="54">
        <v>1</v>
      </c>
      <c r="H113" s="55">
        <f t="shared" si="24"/>
        <v>0</v>
      </c>
    </row>
    <row r="114" spans="1:8" ht="21.75" customHeight="1" x14ac:dyDescent="0.2">
      <c r="A114" s="51">
        <v>91</v>
      </c>
      <c r="B114" s="51" t="s">
        <v>147</v>
      </c>
      <c r="C114" s="52" t="s">
        <v>95</v>
      </c>
      <c r="D114" s="51" t="s">
        <v>4</v>
      </c>
      <c r="E114" s="53">
        <v>7.4950000000000001</v>
      </c>
      <c r="F114" s="53"/>
      <c r="G114" s="54">
        <v>1</v>
      </c>
      <c r="H114" s="55">
        <f t="shared" si="24"/>
        <v>0</v>
      </c>
    </row>
    <row r="115" spans="1:8" ht="56.25" customHeight="1" x14ac:dyDescent="0.2">
      <c r="A115" s="51">
        <v>92</v>
      </c>
      <c r="B115" s="51" t="s">
        <v>148</v>
      </c>
      <c r="C115" s="52" t="s">
        <v>178</v>
      </c>
      <c r="D115" s="51" t="s">
        <v>4</v>
      </c>
      <c r="E115" s="53">
        <v>15.14</v>
      </c>
      <c r="F115" s="53"/>
      <c r="G115" s="54">
        <v>1</v>
      </c>
      <c r="H115" s="55">
        <f t="shared" si="24"/>
        <v>0</v>
      </c>
    </row>
    <row r="116" spans="1:8" ht="12.75" customHeight="1" x14ac:dyDescent="0.2">
      <c r="A116" s="72"/>
      <c r="B116" s="73"/>
      <c r="C116" s="73"/>
      <c r="D116" s="73"/>
      <c r="E116" s="73"/>
      <c r="F116" s="74"/>
      <c r="G116" s="10"/>
      <c r="H116" s="14">
        <f>SUM(H6:H115)</f>
        <v>0</v>
      </c>
    </row>
    <row r="117" spans="1:8" x14ac:dyDescent="0.2">
      <c r="A117" s="11">
        <v>2</v>
      </c>
      <c r="B117" s="69" t="s">
        <v>71</v>
      </c>
      <c r="C117" s="70"/>
      <c r="D117" s="70"/>
      <c r="E117" s="70"/>
      <c r="F117" s="70"/>
      <c r="G117" s="70"/>
      <c r="H117" s="71"/>
    </row>
    <row r="118" spans="1:8" ht="21.75" customHeight="1" x14ac:dyDescent="0.2">
      <c r="A118" s="57" t="s">
        <v>29</v>
      </c>
      <c r="B118" s="58" t="s">
        <v>72</v>
      </c>
      <c r="C118" s="59"/>
      <c r="D118" s="59"/>
      <c r="E118" s="59"/>
      <c r="F118" s="59"/>
      <c r="G118" s="59"/>
      <c r="H118" s="60"/>
    </row>
    <row r="119" spans="1:8" ht="21.75" customHeight="1" x14ac:dyDescent="0.2">
      <c r="A119" s="51">
        <v>93</v>
      </c>
      <c r="B119" s="51" t="s">
        <v>149</v>
      </c>
      <c r="C119" s="52" t="s">
        <v>150</v>
      </c>
      <c r="D119" s="51" t="s">
        <v>130</v>
      </c>
      <c r="E119" s="53">
        <v>1</v>
      </c>
      <c r="F119" s="53"/>
      <c r="G119" s="54">
        <v>1</v>
      </c>
      <c r="H119" s="55">
        <f t="shared" ref="H119:H126" si="25">ROUND($E119*F119*G119,2)</f>
        <v>0</v>
      </c>
    </row>
    <row r="120" spans="1:8" ht="21.75" customHeight="1" x14ac:dyDescent="0.2">
      <c r="A120" s="51">
        <v>94</v>
      </c>
      <c r="B120" s="51" t="s">
        <v>142</v>
      </c>
      <c r="C120" s="52" t="s">
        <v>151</v>
      </c>
      <c r="D120" s="51" t="s">
        <v>136</v>
      </c>
      <c r="E120" s="53">
        <v>1</v>
      </c>
      <c r="F120" s="53"/>
      <c r="G120" s="54">
        <v>1</v>
      </c>
      <c r="H120" s="55">
        <f t="shared" si="25"/>
        <v>0</v>
      </c>
    </row>
    <row r="121" spans="1:8" ht="21.75" customHeight="1" x14ac:dyDescent="0.2">
      <c r="A121" s="51">
        <v>95</v>
      </c>
      <c r="B121" s="51" t="s">
        <v>152</v>
      </c>
      <c r="C121" s="52" t="s">
        <v>153</v>
      </c>
      <c r="D121" s="51" t="s">
        <v>4</v>
      </c>
      <c r="E121" s="53">
        <v>1.6379999999999999</v>
      </c>
      <c r="F121" s="53"/>
      <c r="G121" s="54">
        <v>1</v>
      </c>
      <c r="H121" s="55">
        <f t="shared" si="25"/>
        <v>0</v>
      </c>
    </row>
    <row r="122" spans="1:8" ht="21.75" customHeight="1" x14ac:dyDescent="0.2">
      <c r="A122" s="51">
        <v>96</v>
      </c>
      <c r="B122" s="51" t="s">
        <v>143</v>
      </c>
      <c r="C122" s="52" t="s">
        <v>144</v>
      </c>
      <c r="D122" s="51" t="s">
        <v>4</v>
      </c>
      <c r="E122" s="53">
        <v>6.4939999999999998</v>
      </c>
      <c r="F122" s="53"/>
      <c r="G122" s="54">
        <v>1</v>
      </c>
      <c r="H122" s="55">
        <f t="shared" si="25"/>
        <v>0</v>
      </c>
    </row>
    <row r="123" spans="1:8" ht="46.5" customHeight="1" x14ac:dyDescent="0.2">
      <c r="A123" s="51">
        <v>97</v>
      </c>
      <c r="B123" s="51" t="s">
        <v>145</v>
      </c>
      <c r="C123" s="52" t="s">
        <v>146</v>
      </c>
      <c r="D123" s="51" t="s">
        <v>4</v>
      </c>
      <c r="E123" s="53">
        <v>10.706</v>
      </c>
      <c r="F123" s="53"/>
      <c r="G123" s="54">
        <v>1</v>
      </c>
      <c r="H123" s="55">
        <f t="shared" si="25"/>
        <v>0</v>
      </c>
    </row>
    <row r="124" spans="1:8" ht="27" customHeight="1" x14ac:dyDescent="0.2">
      <c r="A124" s="51">
        <v>98</v>
      </c>
      <c r="B124" s="51" t="s">
        <v>154</v>
      </c>
      <c r="C124" s="52" t="s">
        <v>155</v>
      </c>
      <c r="D124" s="51" t="s">
        <v>4</v>
      </c>
      <c r="E124" s="53">
        <v>1.6379999999999999</v>
      </c>
      <c r="F124" s="53"/>
      <c r="G124" s="54">
        <v>1</v>
      </c>
      <c r="H124" s="55">
        <f t="shared" si="25"/>
        <v>0</v>
      </c>
    </row>
    <row r="125" spans="1:8" ht="21.75" customHeight="1" x14ac:dyDescent="0.2">
      <c r="A125" s="51">
        <v>99</v>
      </c>
      <c r="B125" s="51" t="s">
        <v>139</v>
      </c>
      <c r="C125" s="52" t="s">
        <v>140</v>
      </c>
      <c r="D125" s="51" t="s">
        <v>4</v>
      </c>
      <c r="E125" s="53">
        <v>1.6379999999999999</v>
      </c>
      <c r="F125" s="53"/>
      <c r="G125" s="54">
        <v>1</v>
      </c>
      <c r="H125" s="55">
        <f t="shared" si="25"/>
        <v>0</v>
      </c>
    </row>
    <row r="126" spans="1:8" ht="21.75" customHeight="1" x14ac:dyDescent="0.2">
      <c r="A126" s="51">
        <v>100</v>
      </c>
      <c r="B126" s="51" t="s">
        <v>156</v>
      </c>
      <c r="C126" s="52" t="s">
        <v>157</v>
      </c>
      <c r="D126" s="51" t="s">
        <v>4</v>
      </c>
      <c r="E126" s="53">
        <v>1.6379999999999999</v>
      </c>
      <c r="F126" s="53"/>
      <c r="G126" s="54">
        <v>1</v>
      </c>
      <c r="H126" s="55">
        <f t="shared" si="25"/>
        <v>0</v>
      </c>
    </row>
    <row r="127" spans="1:8" ht="21.75" customHeight="1" x14ac:dyDescent="0.2">
      <c r="A127" s="51">
        <v>101</v>
      </c>
      <c r="B127" s="51" t="s">
        <v>102</v>
      </c>
      <c r="C127" s="52" t="s">
        <v>103</v>
      </c>
      <c r="D127" s="51" t="s">
        <v>4</v>
      </c>
      <c r="E127" s="53">
        <v>10.706</v>
      </c>
      <c r="F127" s="53"/>
      <c r="G127" s="54">
        <v>1</v>
      </c>
      <c r="H127" s="55">
        <f t="shared" ref="H127:H129" si="26">ROUND($E127*F127*G127,2)</f>
        <v>0</v>
      </c>
    </row>
    <row r="128" spans="1:8" ht="25.5" customHeight="1" x14ac:dyDescent="0.2">
      <c r="A128" s="51">
        <v>102</v>
      </c>
      <c r="B128" s="51" t="s">
        <v>141</v>
      </c>
      <c r="C128" s="52" t="s">
        <v>158</v>
      </c>
      <c r="D128" s="51" t="s">
        <v>4</v>
      </c>
      <c r="E128" s="53">
        <v>1.6379999999999999</v>
      </c>
      <c r="F128" s="53"/>
      <c r="G128" s="54">
        <v>1</v>
      </c>
      <c r="H128" s="55">
        <f t="shared" si="26"/>
        <v>0</v>
      </c>
    </row>
    <row r="129" spans="1:8" ht="35.25" customHeight="1" x14ac:dyDescent="0.2">
      <c r="A129" s="51">
        <v>103</v>
      </c>
      <c r="B129" s="51" t="s">
        <v>159</v>
      </c>
      <c r="C129" s="52" t="s">
        <v>160</v>
      </c>
      <c r="D129" s="51" t="s">
        <v>5</v>
      </c>
      <c r="E129" s="53">
        <v>3</v>
      </c>
      <c r="F129" s="53"/>
      <c r="G129" s="54">
        <v>1</v>
      </c>
      <c r="H129" s="55">
        <f t="shared" si="26"/>
        <v>0</v>
      </c>
    </row>
    <row r="130" spans="1:8" ht="21.75" customHeight="1" x14ac:dyDescent="0.2">
      <c r="A130" s="57" t="s">
        <v>30</v>
      </c>
      <c r="B130" s="58" t="s">
        <v>73</v>
      </c>
      <c r="C130" s="59"/>
      <c r="D130" s="59"/>
      <c r="E130" s="59"/>
      <c r="F130" s="59"/>
      <c r="G130" s="59"/>
      <c r="H130" s="60"/>
    </row>
    <row r="131" spans="1:8" ht="27.75" customHeight="1" x14ac:dyDescent="0.2">
      <c r="A131" s="51">
        <v>104</v>
      </c>
      <c r="B131" s="51" t="s">
        <v>161</v>
      </c>
      <c r="C131" s="52" t="s">
        <v>168</v>
      </c>
      <c r="D131" s="51" t="s">
        <v>4</v>
      </c>
      <c r="E131" s="53">
        <v>19.873999999999999</v>
      </c>
      <c r="F131" s="53"/>
      <c r="G131" s="54">
        <v>1</v>
      </c>
      <c r="H131" s="55">
        <f t="shared" ref="H131:H141" si="27">ROUND($E131*F131*G131,2)</f>
        <v>0</v>
      </c>
    </row>
    <row r="132" spans="1:8" ht="24" customHeight="1" x14ac:dyDescent="0.2">
      <c r="A132" s="51">
        <v>105</v>
      </c>
      <c r="B132" s="51" t="s">
        <v>154</v>
      </c>
      <c r="C132" s="52" t="s">
        <v>155</v>
      </c>
      <c r="D132" s="51" t="s">
        <v>4</v>
      </c>
      <c r="E132" s="53">
        <v>19.873999999999999</v>
      </c>
      <c r="F132" s="53"/>
      <c r="G132" s="54">
        <v>1</v>
      </c>
      <c r="H132" s="55">
        <f t="shared" si="27"/>
        <v>0</v>
      </c>
    </row>
    <row r="133" spans="1:8" ht="25.5" customHeight="1" x14ac:dyDescent="0.2">
      <c r="A133" s="51">
        <v>106</v>
      </c>
      <c r="B133" s="51" t="s">
        <v>139</v>
      </c>
      <c r="C133" s="52" t="s">
        <v>140</v>
      </c>
      <c r="D133" s="51" t="s">
        <v>4</v>
      </c>
      <c r="E133" s="53">
        <v>19.873999999999999</v>
      </c>
      <c r="F133" s="53"/>
      <c r="G133" s="54">
        <v>1</v>
      </c>
      <c r="H133" s="55">
        <f t="shared" si="27"/>
        <v>0</v>
      </c>
    </row>
    <row r="134" spans="1:8" ht="21.75" customHeight="1" x14ac:dyDescent="0.2">
      <c r="A134" s="51">
        <v>107</v>
      </c>
      <c r="B134" s="51" t="s">
        <v>156</v>
      </c>
      <c r="C134" s="52" t="s">
        <v>157</v>
      </c>
      <c r="D134" s="51" t="s">
        <v>4</v>
      </c>
      <c r="E134" s="53">
        <v>19.873999999999999</v>
      </c>
      <c r="F134" s="53"/>
      <c r="G134" s="54">
        <v>1</v>
      </c>
      <c r="H134" s="55">
        <f t="shared" si="27"/>
        <v>0</v>
      </c>
    </row>
    <row r="135" spans="1:8" ht="21.75" customHeight="1" x14ac:dyDescent="0.2">
      <c r="A135" s="51">
        <v>108</v>
      </c>
      <c r="B135" s="51" t="s">
        <v>152</v>
      </c>
      <c r="C135" s="52" t="s">
        <v>153</v>
      </c>
      <c r="D135" s="51" t="s">
        <v>4</v>
      </c>
      <c r="E135" s="53">
        <v>19.873999999999999</v>
      </c>
      <c r="F135" s="53"/>
      <c r="G135" s="54">
        <v>1</v>
      </c>
      <c r="H135" s="55">
        <f t="shared" si="27"/>
        <v>0</v>
      </c>
    </row>
    <row r="136" spans="1:8" ht="31.5" customHeight="1" x14ac:dyDescent="0.2">
      <c r="A136" s="51">
        <v>109</v>
      </c>
      <c r="B136" s="51" t="s">
        <v>162</v>
      </c>
      <c r="C136" s="52" t="s">
        <v>163</v>
      </c>
      <c r="D136" s="51" t="s">
        <v>4</v>
      </c>
      <c r="E136" s="53">
        <v>22.95</v>
      </c>
      <c r="F136" s="53"/>
      <c r="G136" s="54">
        <v>1</v>
      </c>
      <c r="H136" s="55">
        <f t="shared" si="27"/>
        <v>0</v>
      </c>
    </row>
    <row r="137" spans="1:8" ht="21.75" customHeight="1" x14ac:dyDescent="0.2">
      <c r="A137" s="51">
        <v>110</v>
      </c>
      <c r="B137" s="51" t="s">
        <v>164</v>
      </c>
      <c r="C137" s="52" t="s">
        <v>165</v>
      </c>
      <c r="D137" s="51" t="s">
        <v>4</v>
      </c>
      <c r="E137" s="53">
        <v>22.95</v>
      </c>
      <c r="F137" s="53"/>
      <c r="G137" s="54">
        <v>1</v>
      </c>
      <c r="H137" s="55">
        <f t="shared" si="27"/>
        <v>0</v>
      </c>
    </row>
    <row r="138" spans="1:8" ht="21.75" customHeight="1" x14ac:dyDescent="0.2">
      <c r="A138" s="51">
        <v>111</v>
      </c>
      <c r="B138" s="51" t="s">
        <v>102</v>
      </c>
      <c r="C138" s="52" t="s">
        <v>103</v>
      </c>
      <c r="D138" s="51" t="s">
        <v>4</v>
      </c>
      <c r="E138" s="53">
        <v>47.029000000000003</v>
      </c>
      <c r="F138" s="53"/>
      <c r="G138" s="54">
        <v>1</v>
      </c>
      <c r="H138" s="55">
        <f t="shared" si="27"/>
        <v>0</v>
      </c>
    </row>
    <row r="139" spans="1:8" ht="21.75" customHeight="1" x14ac:dyDescent="0.2">
      <c r="A139" s="51">
        <v>112</v>
      </c>
      <c r="B139" s="51" t="s">
        <v>166</v>
      </c>
      <c r="C139" s="52" t="s">
        <v>167</v>
      </c>
      <c r="D139" s="51" t="s">
        <v>4</v>
      </c>
      <c r="E139" s="53">
        <v>9.9369999999999994</v>
      </c>
      <c r="F139" s="53"/>
      <c r="G139" s="54">
        <v>1</v>
      </c>
      <c r="H139" s="55">
        <f t="shared" si="27"/>
        <v>0</v>
      </c>
    </row>
    <row r="140" spans="1:8" ht="54" customHeight="1" x14ac:dyDescent="0.2">
      <c r="A140" s="51">
        <v>113</v>
      </c>
      <c r="B140" s="51" t="s">
        <v>148</v>
      </c>
      <c r="C140" s="52" t="s">
        <v>177</v>
      </c>
      <c r="D140" s="51" t="s">
        <v>4</v>
      </c>
      <c r="E140" s="53">
        <v>19.873999999999999</v>
      </c>
      <c r="F140" s="53"/>
      <c r="G140" s="54">
        <v>1</v>
      </c>
      <c r="H140" s="55">
        <f t="shared" si="27"/>
        <v>0</v>
      </c>
    </row>
    <row r="141" spans="1:8" ht="33" customHeight="1" x14ac:dyDescent="0.2">
      <c r="A141" s="51">
        <v>114</v>
      </c>
      <c r="B141" s="51" t="s">
        <v>159</v>
      </c>
      <c r="C141" s="52" t="s">
        <v>160</v>
      </c>
      <c r="D141" s="51" t="s">
        <v>5</v>
      </c>
      <c r="E141" s="53">
        <v>35</v>
      </c>
      <c r="F141" s="53"/>
      <c r="G141" s="54">
        <v>1</v>
      </c>
      <c r="H141" s="55">
        <f t="shared" si="27"/>
        <v>0</v>
      </c>
    </row>
    <row r="142" spans="1:8" ht="21.75" customHeight="1" x14ac:dyDescent="0.2">
      <c r="A142" s="57" t="s">
        <v>31</v>
      </c>
      <c r="B142" s="58" t="s">
        <v>74</v>
      </c>
      <c r="C142" s="59"/>
      <c r="D142" s="59"/>
      <c r="E142" s="59"/>
      <c r="F142" s="59"/>
      <c r="G142" s="59"/>
      <c r="H142" s="60"/>
    </row>
    <row r="143" spans="1:8" ht="29.25" customHeight="1" x14ac:dyDescent="0.2">
      <c r="A143" s="51">
        <v>115</v>
      </c>
      <c r="B143" s="51" t="s">
        <v>154</v>
      </c>
      <c r="C143" s="52" t="s">
        <v>155</v>
      </c>
      <c r="D143" s="51" t="s">
        <v>4</v>
      </c>
      <c r="E143" s="53">
        <v>6.9720000000000004</v>
      </c>
      <c r="F143" s="53"/>
      <c r="G143" s="54">
        <v>1</v>
      </c>
      <c r="H143" s="55">
        <f t="shared" ref="H143:H149" si="28">ROUND($E143*F143*G143,2)</f>
        <v>0</v>
      </c>
    </row>
    <row r="144" spans="1:8" ht="21.75" customHeight="1" x14ac:dyDescent="0.2">
      <c r="A144" s="51">
        <v>116</v>
      </c>
      <c r="B144" s="51" t="s">
        <v>139</v>
      </c>
      <c r="C144" s="52" t="s">
        <v>140</v>
      </c>
      <c r="D144" s="51" t="s">
        <v>4</v>
      </c>
      <c r="E144" s="53">
        <v>6.9720000000000004</v>
      </c>
      <c r="F144" s="53"/>
      <c r="G144" s="54">
        <v>1</v>
      </c>
      <c r="H144" s="55">
        <f t="shared" si="28"/>
        <v>0</v>
      </c>
    </row>
    <row r="145" spans="1:8" ht="21.75" customHeight="1" x14ac:dyDescent="0.2">
      <c r="A145" s="51">
        <v>117</v>
      </c>
      <c r="B145" s="51" t="s">
        <v>156</v>
      </c>
      <c r="C145" s="52" t="s">
        <v>157</v>
      </c>
      <c r="D145" s="51" t="s">
        <v>4</v>
      </c>
      <c r="E145" s="53">
        <v>6.9720000000000004</v>
      </c>
      <c r="F145" s="53"/>
      <c r="G145" s="54">
        <v>1</v>
      </c>
      <c r="H145" s="55">
        <f t="shared" si="28"/>
        <v>0</v>
      </c>
    </row>
    <row r="146" spans="1:8" ht="21.75" customHeight="1" x14ac:dyDescent="0.2">
      <c r="A146" s="51">
        <v>118</v>
      </c>
      <c r="B146" s="51" t="s">
        <v>169</v>
      </c>
      <c r="C146" s="52" t="s">
        <v>170</v>
      </c>
      <c r="D146" s="51" t="s">
        <v>4</v>
      </c>
      <c r="E146" s="53">
        <v>6.9720000000000004</v>
      </c>
      <c r="F146" s="53"/>
      <c r="G146" s="54">
        <v>1</v>
      </c>
      <c r="H146" s="55">
        <f t="shared" si="28"/>
        <v>0</v>
      </c>
    </row>
    <row r="147" spans="1:8" ht="21.75" customHeight="1" x14ac:dyDescent="0.2">
      <c r="A147" s="51">
        <v>119</v>
      </c>
      <c r="B147" s="51" t="s">
        <v>164</v>
      </c>
      <c r="C147" s="52" t="s">
        <v>165</v>
      </c>
      <c r="D147" s="51" t="s">
        <v>4</v>
      </c>
      <c r="E147" s="53">
        <v>30.864000000000001</v>
      </c>
      <c r="F147" s="53"/>
      <c r="G147" s="54">
        <v>1</v>
      </c>
      <c r="H147" s="55">
        <f t="shared" si="28"/>
        <v>0</v>
      </c>
    </row>
    <row r="148" spans="1:8" ht="21.75" customHeight="1" x14ac:dyDescent="0.2">
      <c r="A148" s="51">
        <v>120</v>
      </c>
      <c r="B148" s="51" t="s">
        <v>102</v>
      </c>
      <c r="C148" s="52" t="s">
        <v>103</v>
      </c>
      <c r="D148" s="51" t="s">
        <v>4</v>
      </c>
      <c r="E148" s="53">
        <v>30.864000000000001</v>
      </c>
      <c r="F148" s="53"/>
      <c r="G148" s="54">
        <v>1</v>
      </c>
      <c r="H148" s="55">
        <f t="shared" si="28"/>
        <v>0</v>
      </c>
    </row>
    <row r="149" spans="1:8" ht="51.75" customHeight="1" x14ac:dyDescent="0.2">
      <c r="A149" s="51">
        <v>121</v>
      </c>
      <c r="B149" s="51" t="s">
        <v>148</v>
      </c>
      <c r="C149" s="52" t="s">
        <v>177</v>
      </c>
      <c r="D149" s="51" t="s">
        <v>4</v>
      </c>
      <c r="E149" s="53">
        <v>6.9720000000000004</v>
      </c>
      <c r="F149" s="53"/>
      <c r="G149" s="54">
        <v>1</v>
      </c>
      <c r="H149" s="55">
        <f t="shared" si="28"/>
        <v>0</v>
      </c>
    </row>
    <row r="150" spans="1:8" ht="21.75" customHeight="1" x14ac:dyDescent="0.2">
      <c r="A150" s="57" t="s">
        <v>32</v>
      </c>
      <c r="B150" s="58" t="s">
        <v>75</v>
      </c>
      <c r="C150" s="59"/>
      <c r="D150" s="59"/>
      <c r="E150" s="59"/>
      <c r="F150" s="59"/>
      <c r="G150" s="59"/>
      <c r="H150" s="60"/>
    </row>
    <row r="151" spans="1:8" ht="21.75" customHeight="1" x14ac:dyDescent="0.2">
      <c r="A151" s="51">
        <v>122</v>
      </c>
      <c r="B151" s="51" t="s">
        <v>154</v>
      </c>
      <c r="C151" s="52" t="s">
        <v>155</v>
      </c>
      <c r="D151" s="51" t="s">
        <v>4</v>
      </c>
      <c r="E151" s="53">
        <v>18.466000000000001</v>
      </c>
      <c r="F151" s="53"/>
      <c r="G151" s="54">
        <v>1</v>
      </c>
      <c r="H151" s="55">
        <f t="shared" ref="H151:H160" si="29">ROUND($E151*F151*G151,2)</f>
        <v>0</v>
      </c>
    </row>
    <row r="152" spans="1:8" ht="21.75" customHeight="1" x14ac:dyDescent="0.2">
      <c r="A152" s="51">
        <v>123</v>
      </c>
      <c r="B152" s="51" t="s">
        <v>139</v>
      </c>
      <c r="C152" s="52" t="s">
        <v>140</v>
      </c>
      <c r="D152" s="51" t="s">
        <v>4</v>
      </c>
      <c r="E152" s="53">
        <v>18.466000000000001</v>
      </c>
      <c r="F152" s="53"/>
      <c r="G152" s="54">
        <v>1</v>
      </c>
      <c r="H152" s="55">
        <f t="shared" si="29"/>
        <v>0</v>
      </c>
    </row>
    <row r="153" spans="1:8" ht="21.75" customHeight="1" x14ac:dyDescent="0.2">
      <c r="A153" s="51">
        <v>124</v>
      </c>
      <c r="B153" s="51" t="s">
        <v>156</v>
      </c>
      <c r="C153" s="52" t="s">
        <v>157</v>
      </c>
      <c r="D153" s="51" t="s">
        <v>4</v>
      </c>
      <c r="E153" s="53">
        <v>18.466000000000001</v>
      </c>
      <c r="F153" s="53"/>
      <c r="G153" s="54">
        <v>1</v>
      </c>
      <c r="H153" s="55">
        <f t="shared" si="29"/>
        <v>0</v>
      </c>
    </row>
    <row r="154" spans="1:8" ht="21.75" customHeight="1" x14ac:dyDescent="0.2">
      <c r="A154" s="51">
        <v>125</v>
      </c>
      <c r="B154" s="51" t="s">
        <v>169</v>
      </c>
      <c r="C154" s="52" t="s">
        <v>184</v>
      </c>
      <c r="D154" s="51" t="s">
        <v>4</v>
      </c>
      <c r="E154" s="53">
        <v>18.466000000000001</v>
      </c>
      <c r="F154" s="53"/>
      <c r="G154" s="54">
        <v>1</v>
      </c>
      <c r="H154" s="55">
        <f t="shared" si="29"/>
        <v>0</v>
      </c>
    </row>
    <row r="155" spans="1:8" ht="21.75" customHeight="1" x14ac:dyDescent="0.2">
      <c r="A155" s="51">
        <v>126</v>
      </c>
      <c r="B155" s="51" t="s">
        <v>171</v>
      </c>
      <c r="C155" s="52" t="s">
        <v>172</v>
      </c>
      <c r="D155" s="51" t="s">
        <v>130</v>
      </c>
      <c r="E155" s="53">
        <v>1</v>
      </c>
      <c r="F155" s="53"/>
      <c r="G155" s="54">
        <v>1</v>
      </c>
      <c r="H155" s="55">
        <f t="shared" si="29"/>
        <v>0</v>
      </c>
    </row>
    <row r="156" spans="1:8" ht="21.75" customHeight="1" x14ac:dyDescent="0.2">
      <c r="A156" s="51">
        <v>127</v>
      </c>
      <c r="B156" s="51" t="s">
        <v>173</v>
      </c>
      <c r="C156" s="52" t="s">
        <v>174</v>
      </c>
      <c r="D156" s="51" t="s">
        <v>130</v>
      </c>
      <c r="E156" s="53">
        <v>1</v>
      </c>
      <c r="F156" s="53"/>
      <c r="G156" s="54">
        <v>1</v>
      </c>
      <c r="H156" s="55">
        <f t="shared" si="29"/>
        <v>0</v>
      </c>
    </row>
    <row r="157" spans="1:8" ht="21.75" customHeight="1" x14ac:dyDescent="0.2">
      <c r="A157" s="51">
        <v>128</v>
      </c>
      <c r="B157" s="51" t="s">
        <v>164</v>
      </c>
      <c r="C157" s="52" t="s">
        <v>165</v>
      </c>
      <c r="D157" s="51" t="s">
        <v>4</v>
      </c>
      <c r="E157" s="53">
        <v>44.662999999999997</v>
      </c>
      <c r="F157" s="53"/>
      <c r="G157" s="54">
        <v>1</v>
      </c>
      <c r="H157" s="55">
        <f t="shared" si="29"/>
        <v>0</v>
      </c>
    </row>
    <row r="158" spans="1:8" ht="21.75" customHeight="1" x14ac:dyDescent="0.2">
      <c r="A158" s="51">
        <v>129</v>
      </c>
      <c r="B158" s="51" t="s">
        <v>102</v>
      </c>
      <c r="C158" s="52" t="s">
        <v>103</v>
      </c>
      <c r="D158" s="51" t="s">
        <v>4</v>
      </c>
      <c r="E158" s="53">
        <v>44.662999999999997</v>
      </c>
      <c r="F158" s="53"/>
      <c r="G158" s="54">
        <v>1</v>
      </c>
      <c r="H158" s="55">
        <f t="shared" si="29"/>
        <v>0</v>
      </c>
    </row>
    <row r="159" spans="1:8" ht="54.75" customHeight="1" x14ac:dyDescent="0.2">
      <c r="A159" s="51">
        <v>130</v>
      </c>
      <c r="B159" s="51" t="s">
        <v>148</v>
      </c>
      <c r="C159" s="52" t="s">
        <v>177</v>
      </c>
      <c r="D159" s="51" t="s">
        <v>4</v>
      </c>
      <c r="E159" s="53">
        <v>18.466000000000001</v>
      </c>
      <c r="F159" s="53"/>
      <c r="G159" s="54">
        <v>1</v>
      </c>
      <c r="H159" s="55">
        <f t="shared" si="29"/>
        <v>0</v>
      </c>
    </row>
    <row r="160" spans="1:8" ht="38.25" customHeight="1" x14ac:dyDescent="0.2">
      <c r="A160" s="51">
        <v>131</v>
      </c>
      <c r="B160" s="51" t="s">
        <v>159</v>
      </c>
      <c r="C160" s="52" t="s">
        <v>160</v>
      </c>
      <c r="D160" s="51" t="s">
        <v>5</v>
      </c>
      <c r="E160" s="53">
        <v>6.5</v>
      </c>
      <c r="F160" s="53"/>
      <c r="G160" s="54">
        <v>1</v>
      </c>
      <c r="H160" s="55">
        <f t="shared" si="29"/>
        <v>0</v>
      </c>
    </row>
    <row r="161" spans="1:8" ht="21.75" customHeight="1" x14ac:dyDescent="0.2">
      <c r="A161" s="57" t="s">
        <v>33</v>
      </c>
      <c r="B161" s="58" t="s">
        <v>76</v>
      </c>
      <c r="C161" s="59"/>
      <c r="D161" s="59"/>
      <c r="E161" s="59"/>
      <c r="F161" s="59"/>
      <c r="G161" s="59"/>
      <c r="H161" s="60"/>
    </row>
    <row r="162" spans="1:8" ht="21.75" customHeight="1" x14ac:dyDescent="0.2">
      <c r="A162" s="51">
        <v>132</v>
      </c>
      <c r="B162" s="51" t="s">
        <v>154</v>
      </c>
      <c r="C162" s="52" t="s">
        <v>155</v>
      </c>
      <c r="D162" s="51" t="s">
        <v>4</v>
      </c>
      <c r="E162" s="53">
        <v>9.5120000000000005</v>
      </c>
      <c r="F162" s="53"/>
      <c r="G162" s="54">
        <v>1</v>
      </c>
      <c r="H162" s="55">
        <f t="shared" ref="H162:H166" si="30">ROUND($E162*F162*G162,2)</f>
        <v>0</v>
      </c>
    </row>
    <row r="163" spans="1:8" ht="21.75" customHeight="1" x14ac:dyDescent="0.2">
      <c r="A163" s="51">
        <v>133</v>
      </c>
      <c r="B163" s="51" t="s">
        <v>139</v>
      </c>
      <c r="C163" s="52" t="s">
        <v>140</v>
      </c>
      <c r="D163" s="51" t="s">
        <v>4</v>
      </c>
      <c r="E163" s="53">
        <v>9.5120000000000005</v>
      </c>
      <c r="F163" s="53"/>
      <c r="G163" s="54">
        <v>1</v>
      </c>
      <c r="H163" s="55">
        <f t="shared" si="30"/>
        <v>0</v>
      </c>
    </row>
    <row r="164" spans="1:8" ht="21.75" customHeight="1" x14ac:dyDescent="0.2">
      <c r="A164" s="51">
        <v>134</v>
      </c>
      <c r="B164" s="51" t="s">
        <v>156</v>
      </c>
      <c r="C164" s="52" t="s">
        <v>157</v>
      </c>
      <c r="D164" s="51" t="s">
        <v>4</v>
      </c>
      <c r="E164" s="53">
        <v>9.5120000000000005</v>
      </c>
      <c r="F164" s="53"/>
      <c r="G164" s="54">
        <v>1</v>
      </c>
      <c r="H164" s="55">
        <f t="shared" si="30"/>
        <v>0</v>
      </c>
    </row>
    <row r="165" spans="1:8" ht="21.75" customHeight="1" x14ac:dyDescent="0.2">
      <c r="A165" s="51">
        <v>135</v>
      </c>
      <c r="B165" s="51" t="s">
        <v>164</v>
      </c>
      <c r="C165" s="52" t="s">
        <v>165</v>
      </c>
      <c r="D165" s="51" t="s">
        <v>4</v>
      </c>
      <c r="E165" s="53">
        <v>29.369</v>
      </c>
      <c r="F165" s="53"/>
      <c r="G165" s="54">
        <v>1</v>
      </c>
      <c r="H165" s="55">
        <f t="shared" si="30"/>
        <v>0</v>
      </c>
    </row>
    <row r="166" spans="1:8" ht="21.75" customHeight="1" x14ac:dyDescent="0.2">
      <c r="A166" s="51">
        <v>136</v>
      </c>
      <c r="B166" s="51" t="s">
        <v>102</v>
      </c>
      <c r="C166" s="52" t="s">
        <v>103</v>
      </c>
      <c r="D166" s="51" t="s">
        <v>4</v>
      </c>
      <c r="E166" s="53">
        <v>29.369</v>
      </c>
      <c r="F166" s="53"/>
      <c r="G166" s="54">
        <v>1</v>
      </c>
      <c r="H166" s="55">
        <f t="shared" si="30"/>
        <v>0</v>
      </c>
    </row>
    <row r="167" spans="1:8" ht="21.75" customHeight="1" x14ac:dyDescent="0.2">
      <c r="A167" s="57" t="s">
        <v>34</v>
      </c>
      <c r="B167" s="58" t="s">
        <v>77</v>
      </c>
      <c r="C167" s="59"/>
      <c r="D167" s="59"/>
      <c r="E167" s="59"/>
      <c r="F167" s="59"/>
      <c r="G167" s="59"/>
      <c r="H167" s="60"/>
    </row>
    <row r="168" spans="1:8" ht="21.75" customHeight="1" x14ac:dyDescent="0.2">
      <c r="A168" s="51">
        <v>137</v>
      </c>
      <c r="B168" s="51" t="s">
        <v>154</v>
      </c>
      <c r="C168" s="52" t="s">
        <v>155</v>
      </c>
      <c r="D168" s="51" t="s">
        <v>4</v>
      </c>
      <c r="E168" s="53">
        <v>8.7249999999999996</v>
      </c>
      <c r="F168" s="53"/>
      <c r="G168" s="54">
        <v>1</v>
      </c>
      <c r="H168" s="55">
        <f t="shared" ref="H168:H172" si="31">ROUND($E168*F168*G168,2)</f>
        <v>0</v>
      </c>
    </row>
    <row r="169" spans="1:8" ht="21.75" customHeight="1" x14ac:dyDescent="0.2">
      <c r="A169" s="51">
        <v>138</v>
      </c>
      <c r="B169" s="51" t="s">
        <v>139</v>
      </c>
      <c r="C169" s="52" t="s">
        <v>140</v>
      </c>
      <c r="D169" s="51" t="s">
        <v>4</v>
      </c>
      <c r="E169" s="53">
        <v>8.7249999999999996</v>
      </c>
      <c r="F169" s="53"/>
      <c r="G169" s="54">
        <v>1</v>
      </c>
      <c r="H169" s="55">
        <f t="shared" si="31"/>
        <v>0</v>
      </c>
    </row>
    <row r="170" spans="1:8" ht="21.75" customHeight="1" x14ac:dyDescent="0.2">
      <c r="A170" s="51">
        <v>139</v>
      </c>
      <c r="B170" s="51" t="s">
        <v>156</v>
      </c>
      <c r="C170" s="52" t="s">
        <v>157</v>
      </c>
      <c r="D170" s="51" t="s">
        <v>4</v>
      </c>
      <c r="E170" s="53">
        <v>8.7249999999999996</v>
      </c>
      <c r="F170" s="53"/>
      <c r="G170" s="54">
        <v>1</v>
      </c>
      <c r="H170" s="55">
        <f t="shared" si="31"/>
        <v>0</v>
      </c>
    </row>
    <row r="171" spans="1:8" ht="21.75" customHeight="1" x14ac:dyDescent="0.2">
      <c r="A171" s="51">
        <v>140</v>
      </c>
      <c r="B171" s="51" t="s">
        <v>164</v>
      </c>
      <c r="C171" s="52" t="s">
        <v>165</v>
      </c>
      <c r="D171" s="51" t="s">
        <v>4</v>
      </c>
      <c r="E171" s="53">
        <v>32.084000000000003</v>
      </c>
      <c r="F171" s="53"/>
      <c r="G171" s="54">
        <v>1</v>
      </c>
      <c r="H171" s="55">
        <f t="shared" si="31"/>
        <v>0</v>
      </c>
    </row>
    <row r="172" spans="1:8" ht="21.75" customHeight="1" x14ac:dyDescent="0.2">
      <c r="A172" s="51">
        <v>141</v>
      </c>
      <c r="B172" s="51" t="s">
        <v>102</v>
      </c>
      <c r="C172" s="52" t="s">
        <v>103</v>
      </c>
      <c r="D172" s="51" t="s">
        <v>4</v>
      </c>
      <c r="E172" s="53">
        <v>32.084000000000003</v>
      </c>
      <c r="F172" s="53"/>
      <c r="G172" s="54">
        <v>1</v>
      </c>
      <c r="H172" s="55">
        <f t="shared" si="31"/>
        <v>0</v>
      </c>
    </row>
    <row r="173" spans="1:8" ht="21.75" customHeight="1" x14ac:dyDescent="0.2">
      <c r="A173" s="57" t="s">
        <v>35</v>
      </c>
      <c r="B173" s="58" t="s">
        <v>78</v>
      </c>
      <c r="C173" s="59"/>
      <c r="D173" s="59"/>
      <c r="E173" s="59"/>
      <c r="F173" s="59"/>
      <c r="G173" s="59"/>
      <c r="H173" s="60"/>
    </row>
    <row r="174" spans="1:8" ht="28.5" customHeight="1" x14ac:dyDescent="0.2">
      <c r="A174" s="51">
        <v>142</v>
      </c>
      <c r="B174" s="51" t="s">
        <v>175</v>
      </c>
      <c r="C174" s="52" t="s">
        <v>176</v>
      </c>
      <c r="D174" s="51" t="s">
        <v>3</v>
      </c>
      <c r="E174" s="53">
        <v>5.1920000000000002</v>
      </c>
      <c r="F174" s="53"/>
      <c r="G174" s="54">
        <v>1</v>
      </c>
      <c r="H174" s="55">
        <f t="shared" ref="H174" si="32">ROUND($E174*F174*G174,2)</f>
        <v>0</v>
      </c>
    </row>
    <row r="175" spans="1:8" ht="13.5" customHeight="1" x14ac:dyDescent="0.2">
      <c r="A175" s="72"/>
      <c r="B175" s="73"/>
      <c r="C175" s="73"/>
      <c r="D175" s="73"/>
      <c r="E175" s="73"/>
      <c r="F175" s="74"/>
      <c r="G175" s="10"/>
      <c r="H175" s="14">
        <f>SUM(H119:H174)</f>
        <v>0</v>
      </c>
    </row>
    <row r="176" spans="1:8" x14ac:dyDescent="0.2">
      <c r="A176" s="66" t="s">
        <v>6</v>
      </c>
      <c r="B176" s="67"/>
      <c r="C176" s="67"/>
      <c r="D176" s="67"/>
      <c r="E176" s="67"/>
      <c r="F176" s="68"/>
      <c r="G176" s="12"/>
      <c r="H176" s="13">
        <f>H175+H116</f>
        <v>0</v>
      </c>
    </row>
    <row r="177" spans="1:16" ht="7.5" customHeight="1" thickBot="1" x14ac:dyDescent="0.25"/>
    <row r="178" spans="1:16" customFormat="1" ht="13.5" thickBot="1" x14ac:dyDescent="0.25">
      <c r="A178" s="89" t="s">
        <v>7</v>
      </c>
      <c r="B178" s="90"/>
      <c r="C178" s="80"/>
      <c r="D178" s="81"/>
      <c r="E178" s="81"/>
      <c r="F178" s="81"/>
      <c r="G178" s="81"/>
      <c r="H178" s="82"/>
    </row>
    <row r="179" spans="1:16" customFormat="1" ht="13.5" thickBot="1" x14ac:dyDescent="0.25">
      <c r="A179" s="15"/>
      <c r="B179" s="15"/>
      <c r="C179" s="83"/>
      <c r="D179" s="84"/>
      <c r="E179" s="84"/>
      <c r="F179" s="84"/>
      <c r="G179" s="84"/>
      <c r="H179" s="85"/>
    </row>
    <row r="180" spans="1:16" customFormat="1" ht="4.5" customHeight="1" x14ac:dyDescent="0.2">
      <c r="A180" s="15"/>
      <c r="B180" s="15"/>
      <c r="C180" s="16"/>
      <c r="D180" s="16"/>
      <c r="E180" s="17"/>
      <c r="F180" s="17"/>
      <c r="G180" s="16"/>
      <c r="H180" s="6"/>
    </row>
    <row r="181" spans="1:16" customFormat="1" ht="24" customHeight="1" x14ac:dyDescent="0.2">
      <c r="A181" s="86" t="s">
        <v>8</v>
      </c>
      <c r="B181" s="86"/>
      <c r="C181" s="86"/>
      <c r="D181" s="86"/>
      <c r="E181" s="86"/>
      <c r="F181" s="86"/>
      <c r="G181" s="86"/>
      <c r="H181" s="86"/>
    </row>
    <row r="182" spans="1:16" customFormat="1" ht="3" customHeight="1" thickBot="1" x14ac:dyDescent="0.25">
      <c r="A182" s="18"/>
      <c r="B182" s="19"/>
      <c r="C182" s="20"/>
      <c r="D182" s="20"/>
      <c r="E182" s="21"/>
      <c r="F182" s="21"/>
      <c r="G182" s="20"/>
      <c r="H182" s="20"/>
    </row>
    <row r="183" spans="1:16" customFormat="1" x14ac:dyDescent="0.2">
      <c r="A183" s="22"/>
      <c r="B183" s="23"/>
      <c r="C183" s="24" t="s">
        <v>9</v>
      </c>
      <c r="D183" s="25"/>
      <c r="E183" s="26" t="s">
        <v>10</v>
      </c>
      <c r="F183" s="47"/>
      <c r="G183" s="23"/>
      <c r="H183" s="27"/>
    </row>
    <row r="184" spans="1:16" customFormat="1" x14ac:dyDescent="0.2">
      <c r="A184" s="28"/>
      <c r="B184" s="29"/>
      <c r="C184" s="30"/>
      <c r="D184" s="31"/>
      <c r="E184" s="32"/>
      <c r="F184" s="48"/>
      <c r="G184" s="29"/>
      <c r="H184" s="33"/>
    </row>
    <row r="185" spans="1:16" customFormat="1" x14ac:dyDescent="0.2">
      <c r="A185" s="28"/>
      <c r="B185" s="29"/>
      <c r="C185" s="34" t="s">
        <v>11</v>
      </c>
      <c r="D185" s="31"/>
      <c r="E185" s="32"/>
      <c r="F185" s="48"/>
      <c r="G185" s="29"/>
      <c r="H185" s="33"/>
    </row>
    <row r="186" spans="1:16" customFormat="1" x14ac:dyDescent="0.2">
      <c r="A186" s="28"/>
      <c r="B186" s="29"/>
      <c r="C186" s="34" t="s">
        <v>12</v>
      </c>
      <c r="D186" s="35"/>
      <c r="E186" s="87" t="s">
        <v>13</v>
      </c>
      <c r="F186" s="87"/>
      <c r="G186" s="87"/>
      <c r="H186" s="88"/>
    </row>
    <row r="187" spans="1:16" customFormat="1" x14ac:dyDescent="0.2">
      <c r="A187" s="28"/>
      <c r="B187" s="29"/>
      <c r="C187" s="34" t="s">
        <v>14</v>
      </c>
      <c r="D187" s="35"/>
      <c r="E187" s="87" t="s">
        <v>15</v>
      </c>
      <c r="F187" s="87"/>
      <c r="G187" s="87"/>
      <c r="H187" s="88"/>
    </row>
    <row r="188" spans="1:16" customFormat="1" x14ac:dyDescent="0.2">
      <c r="A188" s="28"/>
      <c r="B188" s="29"/>
      <c r="C188" s="34" t="s">
        <v>16</v>
      </c>
      <c r="D188" s="35"/>
      <c r="E188" s="87" t="s">
        <v>17</v>
      </c>
      <c r="F188" s="87"/>
      <c r="G188" s="87"/>
      <c r="H188" s="88"/>
    </row>
    <row r="189" spans="1:16" customFormat="1" ht="5.25" customHeight="1" thickBot="1" x14ac:dyDescent="0.25">
      <c r="A189" s="36"/>
      <c r="B189" s="37"/>
      <c r="C189" s="38"/>
      <c r="D189" s="39"/>
      <c r="E189" s="40"/>
      <c r="F189" s="49"/>
      <c r="G189" s="37"/>
      <c r="H189" s="41"/>
    </row>
    <row r="190" spans="1:16" customFormat="1" ht="36.75" customHeight="1" x14ac:dyDescent="0.2">
      <c r="A190" s="75"/>
      <c r="B190" s="75"/>
      <c r="C190" s="42"/>
      <c r="D190" s="20"/>
      <c r="E190" s="76"/>
      <c r="F190" s="76"/>
      <c r="G190" s="76"/>
      <c r="H190" s="76"/>
      <c r="I190" s="7"/>
      <c r="J190" s="7"/>
      <c r="K190" s="77"/>
      <c r="L190" s="8"/>
      <c r="M190" s="8"/>
      <c r="N190" s="78"/>
      <c r="O190" s="9"/>
      <c r="P190" s="9"/>
    </row>
    <row r="191" spans="1:16" customFormat="1" ht="12" customHeight="1" x14ac:dyDescent="0.2">
      <c r="A191" s="20"/>
      <c r="B191" s="20"/>
      <c r="C191" s="43" t="s">
        <v>18</v>
      </c>
      <c r="D191" s="20"/>
      <c r="E191" s="79" t="s">
        <v>19</v>
      </c>
      <c r="F191" s="79"/>
      <c r="G191" s="79"/>
      <c r="H191" s="79"/>
      <c r="K191" s="77"/>
      <c r="L191" s="8"/>
      <c r="M191" s="8"/>
      <c r="N191" s="78"/>
      <c r="O191" s="9"/>
      <c r="P191" s="9"/>
    </row>
  </sheetData>
  <mergeCells count="42">
    <mergeCell ref="C178:H179"/>
    <mergeCell ref="A181:H181"/>
    <mergeCell ref="E186:H186"/>
    <mergeCell ref="E187:H187"/>
    <mergeCell ref="E188:H188"/>
    <mergeCell ref="A178:B178"/>
    <mergeCell ref="A190:B190"/>
    <mergeCell ref="E190:H190"/>
    <mergeCell ref="K190:K191"/>
    <mergeCell ref="N190:N191"/>
    <mergeCell ref="E191:H191"/>
    <mergeCell ref="A2:H2"/>
    <mergeCell ref="B5:H5"/>
    <mergeCell ref="A176:F176"/>
    <mergeCell ref="B117:H117"/>
    <mergeCell ref="A175:F175"/>
    <mergeCell ref="A116:F116"/>
    <mergeCell ref="B130:H130"/>
    <mergeCell ref="B6:H6"/>
    <mergeCell ref="B13:H13"/>
    <mergeCell ref="B21:H21"/>
    <mergeCell ref="B32:H32"/>
    <mergeCell ref="B36:H36"/>
    <mergeCell ref="B40:H40"/>
    <mergeCell ref="B44:H44"/>
    <mergeCell ref="B49:H49"/>
    <mergeCell ref="B56:H56"/>
    <mergeCell ref="B59:H59"/>
    <mergeCell ref="B67:H67"/>
    <mergeCell ref="B70:H70"/>
    <mergeCell ref="B76:H76"/>
    <mergeCell ref="B83:H83"/>
    <mergeCell ref="B92:H92"/>
    <mergeCell ref="B101:H101"/>
    <mergeCell ref="B105:H105"/>
    <mergeCell ref="B167:H167"/>
    <mergeCell ref="B173:H173"/>
    <mergeCell ref="B108:H108"/>
    <mergeCell ref="B118:H118"/>
    <mergeCell ref="B142:H142"/>
    <mergeCell ref="B150:H150"/>
    <mergeCell ref="B161:H161"/>
  </mergeCells>
  <phoneticPr fontId="0" type="noConversion"/>
  <pageMargins left="0.23622047244094491" right="0.23622047244094491" top="0.19685039370078741" bottom="0.1181102362204724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UG w Suszcu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BernadetaM</cp:lastModifiedBy>
  <cp:lastPrinted>2016-02-09T08:00:28Z</cp:lastPrinted>
  <dcterms:created xsi:type="dcterms:W3CDTF">2009-03-09T07:58:20Z</dcterms:created>
  <dcterms:modified xsi:type="dcterms:W3CDTF">2016-02-23T12:25:21Z</dcterms:modified>
</cp:coreProperties>
</file>