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<sst xmlns="http://schemas.openxmlformats.org/spreadsheetml/2006/main" count="337" uniqueCount="251">
  <si>
    <t>37
d.1.3</t>
  </si>
  <si>
    <t>38
d.1.3</t>
  </si>
  <si>
    <t>39
d.1.3</t>
  </si>
  <si>
    <t>40
d.1.3</t>
  </si>
  <si>
    <t>41
d.1.3</t>
  </si>
  <si>
    <t>42
d.1.3</t>
  </si>
  <si>
    <t>43
d.1.3</t>
  </si>
  <si>
    <t>44
d.1.3</t>
  </si>
  <si>
    <t>45
d.1.3</t>
  </si>
  <si>
    <t>46
d.1.3</t>
  </si>
  <si>
    <t>47
d.1.3</t>
  </si>
  <si>
    <t>48
d.1.3</t>
  </si>
  <si>
    <t>49
d.1.3</t>
  </si>
  <si>
    <t>50
d.1.3</t>
  </si>
  <si>
    <t>51
d.1.3</t>
  </si>
  <si>
    <t>52
d.1.3</t>
  </si>
  <si>
    <t>53
d.1.3</t>
  </si>
  <si>
    <t>54
d.1.3</t>
  </si>
  <si>
    <t>1.4 ORGANIZACJA RUCHU</t>
  </si>
  <si>
    <t>szt.</t>
  </si>
  <si>
    <t>Uwaga: Cena jednostkowa to cena wykonania robót przypadających na 1 krotność.
               Wartość to iloczyn ilości, ceny jednostkowej i krotności (iloczyn kolumn 5, 6 i 7)</t>
  </si>
  <si>
    <t>t</t>
  </si>
  <si>
    <t>m</t>
  </si>
  <si>
    <t>Ilość</t>
  </si>
  <si>
    <t>FORMULARZ PRZEDMIARU ROBÓT</t>
  </si>
  <si>
    <t>Krotność</t>
  </si>
  <si>
    <t>Lp</t>
  </si>
  <si>
    <t>Podstawa wyceny</t>
  </si>
  <si>
    <t xml:space="preserve">Opis </t>
  </si>
  <si>
    <t>Jednostka miary</t>
  </si>
  <si>
    <t>Cena jedn. [zł]</t>
  </si>
  <si>
    <t>Wartość [zł]
(5 x 6 x 7)</t>
  </si>
  <si>
    <t xml:space="preserve">Wartość kosztorysowa robót bez podatku VAT </t>
  </si>
  <si>
    <t>Słownie:</t>
  </si>
  <si>
    <t>Stawka roboczogodziny:</t>
  </si>
  <si>
    <t>zł</t>
  </si>
  <si>
    <t>Narzuty:</t>
  </si>
  <si>
    <t>Koszty pośrednie [Kp]</t>
  </si>
  <si>
    <t>% R,S</t>
  </si>
  <si>
    <t xml:space="preserve">Zysk [Z] </t>
  </si>
  <si>
    <t>% R+Kp (R) S+Kp (S)</t>
  </si>
  <si>
    <t>VAT [V]</t>
  </si>
  <si>
    <t>%Σ(R+Kp (R)+Z(R),M,S+Kp(S)+Z(S))</t>
  </si>
  <si>
    <t>Zał. 1.A</t>
  </si>
  <si>
    <t>ROBOTY DROGOWE</t>
  </si>
  <si>
    <t>KNR 2-31
0813-01</t>
  </si>
  <si>
    <t>KNR 2-31
0814-02</t>
  </si>
  <si>
    <t>KNR 4-04
1001-04</t>
  </si>
  <si>
    <t>KNR 4-01
0108-11</t>
  </si>
  <si>
    <t>KNR 4-01
0108-12</t>
  </si>
  <si>
    <t>Kalkulacja indywidualna</t>
  </si>
  <si>
    <t>KNR 2-01
0126-01</t>
  </si>
  <si>
    <t>KNR 2-01
0126-02</t>
  </si>
  <si>
    <t>KNR 2-31
0101-01</t>
  </si>
  <si>
    <t>KNR 2-31
0101-05</t>
  </si>
  <si>
    <t>KNR 2-01
0314-02</t>
  </si>
  <si>
    <t>KNR 2-01
0510-01</t>
  </si>
  <si>
    <t>KNR 2-01
0510-02</t>
  </si>
  <si>
    <t>KNR 2-01
0211-07</t>
  </si>
  <si>
    <t>KNR 2-01
0214-04</t>
  </si>
  <si>
    <t>KNR 2-31
0401-04</t>
  </si>
  <si>
    <t>KNR 2-31
0402-04</t>
  </si>
  <si>
    <t>KNR 2-31
0403-03</t>
  </si>
  <si>
    <t>KNR 2-31
0402-01</t>
  </si>
  <si>
    <t>KNR 2-31
0407-05</t>
  </si>
  <si>
    <t>KNR 2-31
0106-03</t>
  </si>
  <si>
    <t>KNR 2-31
0106-04</t>
  </si>
  <si>
    <t>KNR 2-31
0114-05</t>
  </si>
  <si>
    <t>KNR 2-31
0114-06</t>
  </si>
  <si>
    <t>KNR 2-31
0114-07</t>
  </si>
  <si>
    <t>KNR 2-31
0114-08</t>
  </si>
  <si>
    <t>KNR 2-31
0511-03</t>
  </si>
  <si>
    <t>KNR 2-31
0511-02</t>
  </si>
  <si>
    <t>KNR 2-31
1004-01</t>
  </si>
  <si>
    <t>KNR 2-31
1004-07</t>
  </si>
  <si>
    <t>KNR 2-31
0310-01</t>
  </si>
  <si>
    <t>KNR 2-31
0310-02</t>
  </si>
  <si>
    <t>KNR 2-31
0310-05</t>
  </si>
  <si>
    <t>KNR 2-31
0310-06</t>
  </si>
  <si>
    <t>KNR 2-31
1501-01</t>
  </si>
  <si>
    <t>KNR 2-31
1502-01</t>
  </si>
  <si>
    <t>kpl.</t>
  </si>
  <si>
    <r>
      <t>m</t>
    </r>
    <r>
      <rPr>
        <vertAlign val="superscript"/>
        <sz val="9"/>
        <rFont val="Times New Roman"/>
        <family val="1"/>
      </rPr>
      <t>3</t>
    </r>
  </si>
  <si>
    <r>
      <t>m</t>
    </r>
    <r>
      <rPr>
        <vertAlign val="superscript"/>
        <sz val="9"/>
        <rFont val="Times New Roman"/>
        <family val="1"/>
      </rPr>
      <t>2</t>
    </r>
  </si>
  <si>
    <t>1. 1 ROBOTY ROZBIÓRKOWE I PRZYGOTOWAWCZE</t>
  </si>
  <si>
    <t>1
d.1.1</t>
  </si>
  <si>
    <t>2
d.1.1</t>
  </si>
  <si>
    <t>3
d.1.1</t>
  </si>
  <si>
    <t>4
d.1.1</t>
  </si>
  <si>
    <t>5
d.1.1</t>
  </si>
  <si>
    <t>6
d.1.1</t>
  </si>
  <si>
    <t>7
d.1.1</t>
  </si>
  <si>
    <t>8
d.1.1</t>
  </si>
  <si>
    <t>9
d.1.1</t>
  </si>
  <si>
    <t>10
d.1.1</t>
  </si>
  <si>
    <t>12
d.1.1</t>
  </si>
  <si>
    <t>13
d.1.1</t>
  </si>
  <si>
    <t>14
d.1.1</t>
  </si>
  <si>
    <t>KNR 2-31
1406-02</t>
  </si>
  <si>
    <t>15
d.1.1</t>
  </si>
  <si>
    <t>KNR 2-31
1406-03</t>
  </si>
  <si>
    <t>16
d.1.1</t>
  </si>
  <si>
    <t>KNR 2-31
1406-04</t>
  </si>
  <si>
    <t>17
d.1.1</t>
  </si>
  <si>
    <t>KNR 2-31
1406-05</t>
  </si>
  <si>
    <t>1.2 ROBOTY ZIEMNE</t>
  </si>
  <si>
    <t>19
d.1.2</t>
  </si>
  <si>
    <t>20
d.1.2</t>
  </si>
  <si>
    <t>21
d.1.2</t>
  </si>
  <si>
    <t>22
d.1.2</t>
  </si>
  <si>
    <t>25
d.1.2</t>
  </si>
  <si>
    <t>26
d.1.2</t>
  </si>
  <si>
    <t>27
d.1.2</t>
  </si>
  <si>
    <t>1.3 ROBOTY DROGOWE</t>
  </si>
  <si>
    <t>32
d.1.3</t>
  </si>
  <si>
    <t>33
d.1.3</t>
  </si>
  <si>
    <t>34
d.1.3</t>
  </si>
  <si>
    <t>35
d.1.3</t>
  </si>
  <si>
    <t>36
d.1.3</t>
  </si>
  <si>
    <t>KNR AT-03
0101-02</t>
  </si>
  <si>
    <t>KNR 2-31
0803-03</t>
  </si>
  <si>
    <t>KNR 2-31
0803-04</t>
  </si>
  <si>
    <t>KNR 2-31
0802-07</t>
  </si>
  <si>
    <t>KNR 2-31
0802-08</t>
  </si>
  <si>
    <t>kalk. własna</t>
  </si>
  <si>
    <t>ROBOTY ENERGETYCZNE - ZABEZPIECZENIA</t>
  </si>
  <si>
    <t>KNR 2-01 0701-0302</t>
  </si>
  <si>
    <t>KNR 5-10 0301-01</t>
  </si>
  <si>
    <t>KNR 5-10 0303-02</t>
  </si>
  <si>
    <t>KNR 2-01 0704-0302</t>
  </si>
  <si>
    <t>KNR 5-10 0303-01</t>
  </si>
  <si>
    <t>Budowa parkingu przy Urzędzie Gminy Suszec wraz z budową drogi dojazdowej - Etap IV</t>
  </si>
  <si>
    <t>KNR 2-31
0807-01
analogia</t>
  </si>
  <si>
    <t>Ręczne formowanie pobocza placów, drogi i chodników
10,32</t>
  </si>
  <si>
    <t>Ława pod krawężniki betonowa z oporem
12,824</t>
  </si>
  <si>
    <t>KNR 2-31
0403-05</t>
  </si>
  <si>
    <t>Ława pod obrzeża z pospółki
0,392</t>
  </si>
  <si>
    <t>KANALIZACJA DESZCZOWA</t>
  </si>
  <si>
    <t>KNR 2-01
0120-03</t>
  </si>
  <si>
    <t>Roboty pomiarowe przy liniowych robotach ziemnych - trasa rowów melioracyjnych
w terenie równinnym
0,010</t>
  </si>
  <si>
    <t>km</t>
  </si>
  <si>
    <t>KNR 2-01
0317-0501</t>
  </si>
  <si>
    <t>KNR 2-18
0501-03</t>
  </si>
  <si>
    <t>KNR-W 2-18
0408-03</t>
  </si>
  <si>
    <t>KNR 2-18
0625-02</t>
  </si>
  <si>
    <t>KNR 2-01
0610-06
analogia</t>
  </si>
  <si>
    <t>11
d.1.1</t>
  </si>
  <si>
    <t>18
d.1.2</t>
  </si>
  <si>
    <t>23
d.1.2</t>
  </si>
  <si>
    <t>24
d.1.2</t>
  </si>
  <si>
    <t>28
d.1.3</t>
  </si>
  <si>
    <t>29
d.1.3</t>
  </si>
  <si>
    <t>30
d.1.3</t>
  </si>
  <si>
    <t>31
d.1.3</t>
  </si>
  <si>
    <t>55
d.1.4</t>
  </si>
  <si>
    <t xml:space="preserve">               Indywidualną odległość transportu w poz. 12 d.1.1, 26 d.1.2 i 54 d.1.3 uwzględnić w cenie 
               jednostkowej dla tej pozycji.</t>
  </si>
  <si>
    <t>Roboty remontowe - ciecie piła nawierzchni bitumicznych na gł. 10 cm
41,0</t>
  </si>
  <si>
    <t>Wywiezienie gruzu spryzmowanego samochodami samowyładowczymi na odległość do 1 km
227,633</t>
  </si>
  <si>
    <r>
      <t xml:space="preserve">Wywiezienie gruzu spryzmowanego samochodami samowyładowczymi - za każdy następny 1 km
</t>
    </r>
    <r>
      <rPr>
        <b/>
        <sz val="9"/>
        <rFont val="Times New Roman"/>
        <family val="1"/>
      </rPr>
      <t>WYKONAWCA ROBÓT USTALI ODLEGŁOŚĆ TRANSPORTU INDYWIDUALNIE</t>
    </r>
    <r>
      <rPr>
        <sz val="9"/>
        <rFont val="Times New Roman"/>
        <family val="1"/>
      </rPr>
      <t xml:space="preserve">
227,633</t>
    </r>
  </si>
  <si>
    <t>Koszt zagospodarowania gruzu
227,633</t>
  </si>
  <si>
    <t>Drenaż - podsypka filtracyjna z piasku w gotowym suchym wykopie z gotowego
kruszywa - obsypka i zasypka piaskiem
2,02</t>
  </si>
  <si>
    <t>Studzienki ściekowe z gotowych elementów betonowe o śr. 500 mm z osadnikiem
bez syfonu
1,0</t>
  </si>
  <si>
    <t>Kanały z rur PVC łączonych na wcisk o śr. zewn. 200 mm
5,0</t>
  </si>
  <si>
    <t>Kanały rurowe - podłoża z materiałów sypkich o grubości 20 cm
4,64</t>
  </si>
  <si>
    <t>Wykopy liniowe o ścianach pionowych pod fundamenty, rurociągi, kolektory w gruntach suchych kat.III-IV z wydobyciem urobku łopatą lub wyciągiem ręcznym;
głębokość do 3.0 m, szerokość 0.8-1.5 m - wykop pod przykanalik i wpust uliczny
6,96</t>
  </si>
  <si>
    <r>
      <t xml:space="preserve">Dodatek za transport mieszanki mineralno-bitumicznej z wytwórni do miejsca wbudowania na odległość powyżej 0.5 km środkami transportu o ładowności do 5.0 t - za każde 0.5 km </t>
    </r>
    <r>
      <rPr>
        <b/>
        <sz val="9"/>
        <rFont val="Times New Roman"/>
        <family val="1"/>
      </rPr>
      <t>WYKONAWCA ROBÓT USTALI ODLEGŁOŚĆ TRANSPORTU INDYWIDUALNIE</t>
    </r>
    <r>
      <rPr>
        <sz val="9"/>
        <rFont val="Times New Roman"/>
        <family val="1"/>
      </rPr>
      <t xml:space="preserve">
6,50</t>
    </r>
  </si>
  <si>
    <t>Transport mieszanki mineralno-bitumicznej z wytworni do miejsca wbudowania na odległość do 0.5 km środkami transportu o ładowności do 5.0 t
6,50</t>
  </si>
  <si>
    <t>Nawierzchnia z mieszanek mineralno-bitumicznych grysowych - warstwa ścieralna asfaltowa - każdy dalszy 1 cm grubość po zagęszcz.
22,04</t>
  </si>
  <si>
    <t>Nawierzchnia z mieszanek mineralno-bitumicznych grysowych - warstwa ścieralna asfaltowa - grubość po zagęszcz. 3 cm
22,04</t>
  </si>
  <si>
    <t>Skropienie nawierzchni drogowej asfaltem
22,04</t>
  </si>
  <si>
    <t>Nawierzchnia z mieszanek mineralno-bitumicznych grysowych - warstwa wiążąca asfaltowa - każdy dalszy 1 cm grubość po zagęszcz.
Krotność = 3
22,04</t>
  </si>
  <si>
    <t>Nawierzchnia z mieszanek mineralno-bitumicznych grysowych - warstwa wiążąca asfaltowa - grubość po zagęszcz. 4 cm
22,04</t>
  </si>
  <si>
    <t>Ręczne czyszczenie nawierzchni drogowej nieulepszonej
22,04</t>
  </si>
  <si>
    <t>Obrzeża betonowe o wymiarach 30x8 cm na podsypce cementowo-piaskowej z wypełnieniem spoin zaprawą cementową - w tym około 21mb obrzeża z rozbiórki
35,03</t>
  </si>
  <si>
    <t>Krawężniki betonowe wtopione o wymiarach 12x25 cm na podsypce cementowo-piaskowej - krawężnik najazdowy
68,06</t>
  </si>
  <si>
    <t>Krawężniki betonowe wystające o wymiarach 15x30 cm na podsypce cementowo- piaskowej
99,57</t>
  </si>
  <si>
    <t>Rowki pod krawężniki i ławy krawężnikowe o wymiarach 30x30 cm w gruncie kat.III-IV
61,66</t>
  </si>
  <si>
    <t>Humusowanie skarp z obsianiem dodatek za każde nast.5 cm humusu
129,91</t>
  </si>
  <si>
    <t>Humusowanie skarp z obsianiem przy grub.warstwy humusu 5 cm.
Rozścielenie humusu gr. w-wy.10 cm na poboczach w.w oraz terenie przyległym
129,91</t>
  </si>
  <si>
    <t>Usunięcie warstwy ziemi urodzajnej (humusu) za pomocą spycharek - dodatek za każde dalsze 5 cm grubości
Krotność = 3
56,17</t>
  </si>
  <si>
    <t>Usunięcie warstwy ziemi urodzajnej (humusu) o grubości do 15 cm za pomocą spycharek wraz z przemieszczeniem humusu na odl.do 30 m
56,17</t>
  </si>
  <si>
    <t>Regulacja pionowa studzienek dla studzienek telefonicznych
1,0</t>
  </si>
  <si>
    <t>Regulacja pionowa studzienek dla zaworów wodociągowych i gazowych
2,0</t>
  </si>
  <si>
    <t>Regulacja pionowa studzienek dla włazów kanałowych
12,0</t>
  </si>
  <si>
    <t>Regulacja pionowa studzienek dla kratek ściekowych ulicznych
1,0</t>
  </si>
  <si>
    <t>Przygotowanie cegieł pełnych całych na zaprawie cementowo-wapiennej z rozbiórki do użytku - analogia: oczyszczenie betonowej kostki brukowej z zaprawy
450,0</t>
  </si>
  <si>
    <t>Przygotowanie cegieł pełnych całych na zaprawie cementowo-wapiennej z rozbiórki do użytku /analogia/oczyszczenie obrzeży z zaprawy
10,0</t>
  </si>
  <si>
    <t>Rozebranie obrzeży 8x30 cm na podsypce piaskowej - około 10mb obrzeży do ponownego wykorzystania 
15,0</t>
  </si>
  <si>
    <t>Rozebranie krawężników betonowych 15x30 cm na podsypce piaskowej
94,33</t>
  </si>
  <si>
    <t>Mechaniczne rozebranie podbudowy z kruszywa kamiennego - dalszy 1 cm grubości
Krotność = 15
370,94</t>
  </si>
  <si>
    <t>Mechaniczne rozebranie podbudowy z kruszywa kamiennego o grubości 15 cm
669,71</t>
  </si>
  <si>
    <t>Mechaniczne rozebranie nawierzchni z mieszanek mineralno-bitumicznych - dalszy 1 cm grubości
Krotność = 7
669,71</t>
  </si>
  <si>
    <t>Mechaniczne rozebranie nawierzchni z mieszanek mineralno-bitumicznych o grubości 3 cm
669,71</t>
  </si>
  <si>
    <t>56
d.2.</t>
  </si>
  <si>
    <t>57
d.2.</t>
  </si>
  <si>
    <t>58
d.2.</t>
  </si>
  <si>
    <t>59
d.2.</t>
  </si>
  <si>
    <t>60
d.2.</t>
  </si>
  <si>
    <t>61
d.2.</t>
  </si>
  <si>
    <t>62
d.3.</t>
  </si>
  <si>
    <t>63
d.3.</t>
  </si>
  <si>
    <t>64
d.3.</t>
  </si>
  <si>
    <t>65
d.3.</t>
  </si>
  <si>
    <t>66
d.3.</t>
  </si>
  <si>
    <t>67
d.3.</t>
  </si>
  <si>
    <t>68
d.3.</t>
  </si>
  <si>
    <t>69
d.3.</t>
  </si>
  <si>
    <t>INWENTARYZACJA GEODEZYJNA POWYKONAWCZA</t>
  </si>
  <si>
    <t>70
d.4.</t>
  </si>
  <si>
    <t>Mechaniczne wykonanie koryta na całej szerokości jezdni i parkingów w gruncie kat. I-IV głębokości 20 cm - docelowo 13cm
Krotność = 0,65
349,798</t>
  </si>
  <si>
    <t>Ręczne wykonanie koryta na całej szerokości jezdni i parkingów w gruncie kat. I-II głębokości 20 cm - docelowo 13cm
61,729</t>
  </si>
  <si>
    <t>Roboty ziemne wykonywane koparkami przedsiębiernymi 0.60 m3 w ziemi kat.I-III uprzednio zmagazynowanej w hałdach z transportem urobku samochodami samowyładowczymi na odl.do 1 km - odwóz ziemi
60,459</t>
  </si>
  <si>
    <r>
      <t xml:space="preserve">Nakłady uzupełniające za każde dalsze rozpoczęte 0.5 km transportu ponad 1 km samochodami samowyładowczymi po drogach utwardzonych ziemi kat.III-IV
</t>
    </r>
    <r>
      <rPr>
        <b/>
        <sz val="9"/>
        <rFont val="Times New Roman"/>
        <family val="1"/>
      </rPr>
      <t>WYKONAWCA ROBÓT USTALI ODLEGŁOŚĆ TRANSPORTU INDYWIDUALNIE</t>
    </r>
    <r>
      <rPr>
        <sz val="9"/>
        <rFont val="Times New Roman"/>
        <family val="1"/>
      </rPr>
      <t xml:space="preserve">
60,459</t>
    </r>
  </si>
  <si>
    <t>Koszt zagospodarowania ziemi
60,459</t>
  </si>
  <si>
    <t>Warstwa odcinająca zagęszczana mechanicznie - 6 cm grubość po zagęszczeniu
Ułożenie w-wy odcinajacej z piasku gruboziarnistego gr.12 cm pod konstrukcje jezdne
411,527</t>
  </si>
  <si>
    <t>Warstwa odcinająca zagęszczana mechanicznie - za każdy dalszy 1 cm grubość po zagęszczeniu
Krotność = 6
411,527</t>
  </si>
  <si>
    <t>Warstwa odcinająca zagęszczana mechanicznie - 6 cm grubość po zagęszczeniu
Ułożenie w-wy odcinajacej z piasku gruboziarnistego gr.10 cm pod konstrukcje chodnika
249,995</t>
  </si>
  <si>
    <t>Warstwa odcinająca zagęszczana mechanicznie - za każdy dalszy 1 cm grubość po zagęszczeniu
Krotność = 4
249,995</t>
  </si>
  <si>
    <t>Podbudowa z kruszywa łamanego - warstwa dolna - za każdy dalszy 1 cm grubości po zagęszczeniu
Krotność = 5
411,527</t>
  </si>
  <si>
    <t>Podbudowa z kruszywa łamanego - warstwa dolna o grubości po zagęszczeniu 15 cm
411,527</t>
  </si>
  <si>
    <t>Podbudowa z kruszywa łamanego - warstwa górna - za każdy dalszy 1 cm grubości po zagęszczeniu
Krotność = 2
411,527</t>
  </si>
  <si>
    <t>Podbudowa z kruszywa łamanego - warstwa górna o grubości po zagęszczeniu 8 cm
411,527</t>
  </si>
  <si>
    <t>Nawierzchnie z kostki brukowej betonowej grubość 8 cm na podsypce cementowo- piaskowej
389,487</t>
  </si>
  <si>
    <t>Podbudowa z kruszywa łamanego - warstwa górna o grubości po zagęszczeniu 8 cm
249,995</t>
  </si>
  <si>
    <t>Podbudowa z kruszywa łamanego - warstwa górna - za każdy dalszy 1 cm grubości po zagęszczeniu
Krotność = 2
249,995</t>
  </si>
  <si>
    <t>Nawierzchnie z kostki brukowej betonowej grubość 6 cm na podsypce cementowo- piaskowej - 25% kostki kolorowej, 75% szarej
249,995</t>
  </si>
  <si>
    <t>REMONT NAWIERZCHNI BITUMICZNEJ PO PRZECINKACH</t>
  </si>
  <si>
    <t>71
d.5.</t>
  </si>
  <si>
    <t>72
d.5.</t>
  </si>
  <si>
    <t>73
d.5.</t>
  </si>
  <si>
    <t>74
d.5.</t>
  </si>
  <si>
    <t>KNR 2-31
0103-04</t>
  </si>
  <si>
    <t>75
d.5.</t>
  </si>
  <si>
    <t>76
d.5.</t>
  </si>
  <si>
    <t>Rozebranie nawierzchni z kostki betonowej 14x12 cm lub żużlowej 14x14 cm na podsypce piaskowej z wypełnieniem spoin piaskiem - Rozbiórka istniejącej nawierzchni z betonowej kostki brukowej - Około 80% kostki do ponownego
wykorzystania.
12,46</t>
  </si>
  <si>
    <t>Opracowanie, przygotowanie i utrzymanie czasowej organizacji ruchu
1,0</t>
  </si>
  <si>
    <t>Ręczne kopanie rowów dla kabli o głębokości do 0.8 m i szer. dna do 0.4 m w gruncie kat. IV
9,0</t>
  </si>
  <si>
    <t>Nasypanie warstwy piasku grubości 0.1 m na dno rowu kablowego o szer.do 0.4 m
Krotność = 2
9,0</t>
  </si>
  <si>
    <t>Układanie rur ochronnych z PCW o średnicy do 110 mm w wykopie - Osłona rurowa dzielona sztywna PS fi 110mm
9,0</t>
  </si>
  <si>
    <t>Ręczne zasypywanie rowów dla kabli o głębokości do 0.6 m i szer. dna do 0.4 m w gruncie kat. IV
9,0</t>
  </si>
  <si>
    <t>Ręczne kopanie rowów dla kabli o głębokości do 0.8 m i szer. dna do 0.4 m w gruncie kat. IV
36,0</t>
  </si>
  <si>
    <t>Nasypanie warstwy piasku grubości 0.1 m na dno rowu kablowego o szer.do 0.4 m
Krotność = 2
36,0</t>
  </si>
  <si>
    <t>Układanie rur ochronnych z PCW o średnicy do 75 mm w wykopie - Rura osłonowa sztywna do kabli DVK fi 75 mm
36,0</t>
  </si>
  <si>
    <t>Ręczne zasypywanie rowów dla kabli o głębokości do 0.6 m i szer. dna do 0.4 m w gruncie kat. IV
36,0</t>
  </si>
  <si>
    <t>Powykonawcza inwentaryzacja geodezyjna z naniesieniem na zasoby mapowe
1,0</t>
  </si>
  <si>
    <t>Roboty remontowe - ciecie piła nawierzchni bitumicznych na gł. 10 cm
46,0</t>
  </si>
  <si>
    <t>Skropienie nawierzchni drogowej asfaltem
45,0</t>
  </si>
  <si>
    <t>Nawierzchnia z mieszanek mineralno-bitumicznych grysowych - warstwa wiążąca asfaltowa - grubość po zagęszcz. 4 cm
45,0</t>
  </si>
  <si>
    <t>Transport mieszanki mineralno-bitumicznej z wytworni do miejsca wbudowania na odległość do 0.5 km środkami transportu o ładowności do 5.0 t
4,50</t>
  </si>
  <si>
    <t>Dodatek za transport mieszanki mineralno-bitumicznej z wytwórni do miejsca wbudowania na odległość powyżej 0.5 km środkami transportu o ładowności do 5.0 t - za każde 0.5 km
4,50</t>
  </si>
  <si>
    <t>Mechaniczne profilowanie i zagęszczenie podłoża pod warstwy konstrukcyjne nawierzchni w gruncie kat. I-IV
45,0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</si>
</sst>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_z_ł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0.000"/>
    <numFmt numFmtId="178" formatCode="#,##0.000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10"/>
      <color indexed="12"/>
      <name val="Arial CE"/>
      <family val="0"/>
    </font>
    <font>
      <vertAlign val="superscript"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3" fillId="0" borderId="0" xfId="0" applyNumberFormat="1" applyFont="1" applyAlignment="1">
      <alignment/>
    </xf>
    <xf numFmtId="0" fontId="6" fillId="32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/>
    </xf>
    <xf numFmtId="0" fontId="6" fillId="32" borderId="11" xfId="0" applyNumberFormat="1" applyFont="1" applyFill="1" applyBorder="1" applyAlignment="1">
      <alignment horizontal="center" vertical="center" wrapText="1"/>
    </xf>
    <xf numFmtId="0" fontId="6" fillId="32" borderId="12" xfId="0" applyNumberFormat="1" applyFont="1" applyFill="1" applyBorder="1" applyAlignment="1">
      <alignment horizontal="center" vertical="center" wrapText="1"/>
    </xf>
    <xf numFmtId="0" fontId="6" fillId="32" borderId="1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172" fontId="4" fillId="0" borderId="0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right" vertical="center" wrapText="1"/>
    </xf>
    <xf numFmtId="0" fontId="0" fillId="34" borderId="14" xfId="0" applyNumberFormat="1" applyFill="1" applyBorder="1" applyAlignment="1">
      <alignment horizontal="center" vertical="center" wrapText="1"/>
    </xf>
    <xf numFmtId="0" fontId="0" fillId="34" borderId="15" xfId="0" applyNumberFormat="1" applyFill="1" applyBorder="1" applyAlignment="1">
      <alignment horizontal="center" vertical="center" wrapText="1"/>
    </xf>
    <xf numFmtId="0" fontId="5" fillId="34" borderId="15" xfId="0" applyNumberFormat="1" applyFont="1" applyFill="1" applyBorder="1" applyAlignment="1">
      <alignment horizontal="right" wrapText="1"/>
    </xf>
    <xf numFmtId="0" fontId="0" fillId="34" borderId="16" xfId="0" applyNumberFormat="1" applyFill="1" applyBorder="1" applyAlignment="1">
      <alignment wrapText="1"/>
    </xf>
    <xf numFmtId="0" fontId="0" fillId="34" borderId="15" xfId="0" applyNumberFormat="1" applyFill="1" applyBorder="1" applyAlignment="1">
      <alignment horizontal="left" wrapText="1"/>
    </xf>
    <xf numFmtId="0" fontId="0" fillId="34" borderId="17" xfId="0" applyNumberFormat="1" applyFill="1" applyBorder="1" applyAlignment="1">
      <alignment horizontal="center" vertical="center" wrapText="1"/>
    </xf>
    <xf numFmtId="0" fontId="0" fillId="34" borderId="18" xfId="0" applyNumberFormat="1" applyFill="1" applyBorder="1" applyAlignment="1">
      <alignment horizontal="center" vertical="center" wrapText="1"/>
    </xf>
    <xf numFmtId="0" fontId="0" fillId="34" borderId="0" xfId="0" applyNumberFormat="1" applyFill="1" applyBorder="1" applyAlignment="1">
      <alignment horizontal="center" vertical="center" wrapText="1"/>
    </xf>
    <xf numFmtId="0" fontId="0" fillId="34" borderId="0" xfId="0" applyNumberFormat="1" applyFill="1" applyBorder="1" applyAlignment="1">
      <alignment horizontal="right" wrapText="1"/>
    </xf>
    <xf numFmtId="0" fontId="0" fillId="34" borderId="0" xfId="0" applyNumberFormat="1" applyFill="1" applyBorder="1" applyAlignment="1">
      <alignment wrapText="1"/>
    </xf>
    <xf numFmtId="0" fontId="0" fillId="34" borderId="0" xfId="0" applyNumberFormat="1" applyFill="1" applyBorder="1" applyAlignment="1">
      <alignment vertical="center" wrapText="1"/>
    </xf>
    <xf numFmtId="0" fontId="0" fillId="34" borderId="19" xfId="0" applyNumberFormat="1" applyFill="1" applyBorder="1" applyAlignment="1">
      <alignment horizontal="center" vertical="center" wrapText="1"/>
    </xf>
    <xf numFmtId="0" fontId="5" fillId="34" borderId="0" xfId="0" applyNumberFormat="1" applyFont="1" applyFill="1" applyBorder="1" applyAlignment="1">
      <alignment horizontal="right" wrapText="1"/>
    </xf>
    <xf numFmtId="0" fontId="0" fillId="34" borderId="20" xfId="0" applyNumberFormat="1" applyFill="1" applyBorder="1" applyAlignment="1">
      <alignment wrapText="1"/>
    </xf>
    <xf numFmtId="0" fontId="0" fillId="34" borderId="21" xfId="0" applyNumberFormat="1" applyFill="1" applyBorder="1" applyAlignment="1">
      <alignment horizontal="center" vertical="center" wrapText="1"/>
    </xf>
    <xf numFmtId="0" fontId="0" fillId="34" borderId="22" xfId="0" applyNumberFormat="1" applyFill="1" applyBorder="1" applyAlignment="1">
      <alignment horizontal="center" vertical="center" wrapText="1"/>
    </xf>
    <xf numFmtId="0" fontId="0" fillId="34" borderId="22" xfId="0" applyNumberFormat="1" applyFill="1" applyBorder="1" applyAlignment="1">
      <alignment horizontal="right" vertical="center" wrapText="1"/>
    </xf>
    <xf numFmtId="0" fontId="0" fillId="34" borderId="22" xfId="0" applyNumberFormat="1" applyFill="1" applyBorder="1" applyAlignment="1">
      <alignment vertical="center" wrapText="1"/>
    </xf>
    <xf numFmtId="0" fontId="0" fillId="34" borderId="23" xfId="0" applyNumberForma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33" borderId="24" xfId="0" applyNumberFormat="1" applyFont="1" applyFill="1" applyBorder="1" applyAlignment="1">
      <alignment horizontal="left" vertical="center" wrapText="1"/>
    </xf>
    <xf numFmtId="172" fontId="7" fillId="33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vertical="center" wrapText="1"/>
    </xf>
    <xf numFmtId="177" fontId="4" fillId="0" borderId="26" xfId="0" applyNumberFormat="1" applyFont="1" applyFill="1" applyBorder="1" applyAlignment="1">
      <alignment vertical="center"/>
    </xf>
    <xf numFmtId="172" fontId="4" fillId="0" borderId="27" xfId="0" applyNumberFormat="1" applyFont="1" applyFill="1" applyBorder="1" applyAlignment="1">
      <alignment vertical="center"/>
    </xf>
    <xf numFmtId="172" fontId="4" fillId="0" borderId="28" xfId="0" applyNumberFormat="1" applyFont="1" applyFill="1" applyBorder="1" applyAlignment="1">
      <alignment vertical="center"/>
    </xf>
    <xf numFmtId="0" fontId="3" fillId="33" borderId="29" xfId="0" applyFont="1" applyFill="1" applyBorder="1" applyAlignment="1">
      <alignment horizontal="right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 wrapText="1"/>
    </xf>
    <xf numFmtId="177" fontId="4" fillId="0" borderId="30" xfId="0" applyNumberFormat="1" applyFont="1" applyFill="1" applyBorder="1" applyAlignment="1">
      <alignment vertical="center"/>
    </xf>
    <xf numFmtId="172" fontId="4" fillId="0" borderId="33" xfId="0" applyNumberFormat="1" applyFont="1" applyFill="1" applyBorder="1" applyAlignment="1">
      <alignment vertical="center"/>
    </xf>
    <xf numFmtId="172" fontId="4" fillId="0" borderId="34" xfId="0" applyNumberFormat="1" applyFont="1" applyFill="1" applyBorder="1" applyAlignment="1">
      <alignment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vertical="center" wrapText="1"/>
    </xf>
    <xf numFmtId="177" fontId="4" fillId="0" borderId="35" xfId="0" applyNumberFormat="1" applyFont="1" applyFill="1" applyBorder="1" applyAlignment="1">
      <alignment vertical="center"/>
    </xf>
    <xf numFmtId="172" fontId="4" fillId="0" borderId="26" xfId="0" applyNumberFormat="1" applyFont="1" applyFill="1" applyBorder="1" applyAlignment="1">
      <alignment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vertical="center" wrapText="1"/>
    </xf>
    <xf numFmtId="177" fontId="4" fillId="0" borderId="31" xfId="0" applyNumberFormat="1" applyFont="1" applyFill="1" applyBorder="1" applyAlignment="1">
      <alignment vertical="center"/>
    </xf>
    <xf numFmtId="172" fontId="4" fillId="0" borderId="37" xfId="0" applyNumberFormat="1" applyFont="1" applyFill="1" applyBorder="1" applyAlignment="1">
      <alignment vertical="center"/>
    </xf>
    <xf numFmtId="172" fontId="4" fillId="0" borderId="38" xfId="0" applyNumberFormat="1" applyFont="1" applyFill="1" applyBorder="1" applyAlignment="1">
      <alignment vertical="center"/>
    </xf>
    <xf numFmtId="178" fontId="4" fillId="0" borderId="26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>
      <alignment vertical="center"/>
    </xf>
    <xf numFmtId="172" fontId="4" fillId="0" borderId="39" xfId="0" applyNumberFormat="1" applyFont="1" applyFill="1" applyBorder="1" applyAlignment="1">
      <alignment vertical="center"/>
    </xf>
    <xf numFmtId="0" fontId="0" fillId="34" borderId="0" xfId="0" applyNumberFormat="1" applyFont="1" applyFill="1" applyBorder="1" applyAlignment="1">
      <alignment horizontal="left" wrapText="1"/>
    </xf>
    <xf numFmtId="0" fontId="0" fillId="34" borderId="19" xfId="0" applyNumberFormat="1" applyFont="1" applyFill="1" applyBorder="1" applyAlignment="1">
      <alignment horizontal="left" wrapText="1"/>
    </xf>
    <xf numFmtId="0" fontId="6" fillId="0" borderId="0" xfId="0" applyNumberFormat="1" applyFont="1" applyAlignment="1">
      <alignment horizontal="left" vertical="center" wrapText="1"/>
    </xf>
    <xf numFmtId="0" fontId="6" fillId="0" borderId="40" xfId="0" applyNumberFormat="1" applyFont="1" applyBorder="1" applyAlignment="1">
      <alignment horizontal="left" vertical="center" wrapText="1"/>
    </xf>
    <xf numFmtId="0" fontId="6" fillId="0" borderId="41" xfId="0" applyNumberFormat="1" applyFont="1" applyBorder="1" applyAlignment="1">
      <alignment horizontal="left" vertical="center" wrapText="1"/>
    </xf>
    <xf numFmtId="0" fontId="0" fillId="34" borderId="0" xfId="0" applyNumberFormat="1" applyFill="1" applyBorder="1" applyAlignment="1">
      <alignment horizontal="left" wrapText="1"/>
    </xf>
    <xf numFmtId="0" fontId="0" fillId="34" borderId="19" xfId="0" applyNumberFormat="1" applyFill="1" applyBorder="1" applyAlignment="1">
      <alignment horizontal="left" wrapText="1"/>
    </xf>
    <xf numFmtId="0" fontId="5" fillId="0" borderId="0" xfId="0" applyNumberFormat="1" applyFont="1" applyAlignment="1">
      <alignment horizontal="center" vertical="center" wrapText="1"/>
    </xf>
    <xf numFmtId="0" fontId="3" fillId="34" borderId="42" xfId="0" applyFont="1" applyFill="1" applyBorder="1" applyAlignment="1">
      <alignment horizontal="left"/>
    </xf>
    <xf numFmtId="0" fontId="3" fillId="34" borderId="43" xfId="0" applyFont="1" applyFill="1" applyBorder="1" applyAlignment="1">
      <alignment horizontal="left"/>
    </xf>
    <xf numFmtId="0" fontId="3" fillId="34" borderId="44" xfId="0" applyFont="1" applyFill="1" applyBorder="1" applyAlignment="1">
      <alignment horizontal="left"/>
    </xf>
    <xf numFmtId="0" fontId="3" fillId="34" borderId="45" xfId="0" applyFont="1" applyFill="1" applyBorder="1" applyAlignment="1">
      <alignment horizontal="left" vertical="center" wrapText="1"/>
    </xf>
    <xf numFmtId="0" fontId="5" fillId="34" borderId="46" xfId="0" applyFont="1" applyFill="1" applyBorder="1" applyAlignment="1">
      <alignment horizontal="left" vertical="center"/>
    </xf>
    <xf numFmtId="0" fontId="5" fillId="34" borderId="47" xfId="0" applyFont="1" applyFill="1" applyBorder="1" applyAlignment="1">
      <alignment horizontal="left" vertical="center"/>
    </xf>
    <xf numFmtId="0" fontId="3" fillId="33" borderId="27" xfId="0" applyFont="1" applyFill="1" applyBorder="1" applyAlignment="1">
      <alignment horizontal="left" vertical="center" wrapText="1"/>
    </xf>
    <xf numFmtId="0" fontId="5" fillId="33" borderId="46" xfId="0" applyFont="1" applyFill="1" applyBorder="1" applyAlignment="1">
      <alignment horizontal="left"/>
    </xf>
    <xf numFmtId="0" fontId="5" fillId="33" borderId="47" xfId="0" applyFont="1" applyFill="1" applyBorder="1" applyAlignment="1">
      <alignment horizontal="left"/>
    </xf>
    <xf numFmtId="0" fontId="5" fillId="0" borderId="48" xfId="0" applyNumberFormat="1" applyFont="1" applyBorder="1" applyAlignment="1">
      <alignment horizontal="center" vertical="center" wrapText="1"/>
    </xf>
    <xf numFmtId="0" fontId="7" fillId="33" borderId="49" xfId="0" applyNumberFormat="1" applyFont="1" applyFill="1" applyBorder="1" applyAlignment="1">
      <alignment horizontal="left" vertical="center" wrapText="1"/>
    </xf>
    <xf numFmtId="0" fontId="7" fillId="33" borderId="24" xfId="0" applyNumberFormat="1" applyFont="1" applyFill="1" applyBorder="1" applyAlignment="1">
      <alignment horizontal="left" vertical="center" wrapText="1"/>
    </xf>
    <xf numFmtId="0" fontId="7" fillId="33" borderId="50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33" borderId="51" xfId="0" applyFont="1" applyFill="1" applyBorder="1" applyAlignment="1">
      <alignment/>
    </xf>
    <xf numFmtId="0" fontId="5" fillId="33" borderId="52" xfId="0" applyFont="1" applyFill="1" applyBorder="1" applyAlignment="1">
      <alignment/>
    </xf>
    <xf numFmtId="0" fontId="5" fillId="34" borderId="46" xfId="0" applyFont="1" applyFill="1" applyBorder="1" applyAlignment="1">
      <alignment horizontal="left"/>
    </xf>
    <xf numFmtId="0" fontId="5" fillId="34" borderId="47" xfId="0" applyFont="1" applyFill="1" applyBorder="1" applyAlignment="1">
      <alignment horizontal="left"/>
    </xf>
    <xf numFmtId="0" fontId="0" fillId="0" borderId="0" xfId="0" applyAlignment="1">
      <alignment horizontal="right" vertical="center"/>
    </xf>
    <xf numFmtId="0" fontId="6" fillId="32" borderId="12" xfId="0" applyNumberFormat="1" applyFont="1" applyFill="1" applyBorder="1" applyAlignment="1">
      <alignment horizontal="right" vertical="center" wrapText="1"/>
    </xf>
    <xf numFmtId="4" fontId="4" fillId="0" borderId="26" xfId="0" applyNumberFormat="1" applyFont="1" applyFill="1" applyBorder="1" applyAlignment="1">
      <alignment horizontal="right" vertical="center"/>
    </xf>
    <xf numFmtId="4" fontId="4" fillId="0" borderId="35" xfId="0" applyNumberFormat="1" applyFont="1" applyFill="1" applyBorder="1" applyAlignment="1">
      <alignment horizontal="right" vertical="center"/>
    </xf>
    <xf numFmtId="4" fontId="4" fillId="0" borderId="30" xfId="0" applyNumberFormat="1" applyFont="1" applyFill="1" applyBorder="1" applyAlignment="1">
      <alignment horizontal="right" vertical="center"/>
    </xf>
    <xf numFmtId="4" fontId="4" fillId="0" borderId="31" xfId="0" applyNumberFormat="1" applyFont="1" applyFill="1" applyBorder="1" applyAlignment="1">
      <alignment horizontal="right" vertical="center"/>
    </xf>
    <xf numFmtId="172" fontId="4" fillId="0" borderId="0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 wrapText="1"/>
    </xf>
    <xf numFmtId="0" fontId="0" fillId="34" borderId="15" xfId="0" applyNumberFormat="1" applyFill="1" applyBorder="1" applyAlignment="1">
      <alignment horizontal="right" vertical="center" wrapText="1"/>
    </xf>
    <xf numFmtId="0" fontId="0" fillId="34" borderId="0" xfId="0" applyNumberFormat="1" applyFill="1" applyBorder="1" applyAlignment="1">
      <alignment horizontal="right" vertical="center" wrapText="1"/>
    </xf>
    <xf numFmtId="0" fontId="3" fillId="33" borderId="12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zoomScalePageLayoutView="0" workbookViewId="0" topLeftCell="A88">
      <selection activeCell="K96" sqref="K96"/>
    </sheetView>
  </sheetViews>
  <sheetFormatPr defaultColWidth="9.00390625" defaultRowHeight="12.75"/>
  <cols>
    <col min="1" max="1" width="3.375" style="0" customWidth="1"/>
    <col min="2" max="2" width="10.375" style="0" customWidth="1"/>
    <col min="3" max="3" width="43.75390625" style="0" customWidth="1"/>
    <col min="4" max="4" width="9.375" style="0" customWidth="1"/>
    <col min="5" max="5" width="7.75390625" style="0" customWidth="1"/>
    <col min="6" max="6" width="8.875" style="102" customWidth="1"/>
    <col min="7" max="7" width="8.125" style="0" customWidth="1"/>
    <col min="8" max="8" width="10.875" style="0" customWidth="1"/>
    <col min="9" max="9" width="15.00390625" style="0" customWidth="1"/>
  </cols>
  <sheetData>
    <row r="1" ht="12.75">
      <c r="H1" s="18" t="s">
        <v>43</v>
      </c>
    </row>
    <row r="2" spans="1:9" ht="12.75" customHeight="1">
      <c r="A2" s="78" t="s">
        <v>24</v>
      </c>
      <c r="B2" s="78"/>
      <c r="C2" s="78"/>
      <c r="D2" s="78"/>
      <c r="E2" s="78"/>
      <c r="F2" s="78"/>
      <c r="G2" s="78"/>
      <c r="H2" s="78"/>
      <c r="I2" s="11"/>
    </row>
    <row r="3" spans="1:9" ht="12.75" customHeight="1">
      <c r="A3" s="78" t="s">
        <v>131</v>
      </c>
      <c r="B3" s="78"/>
      <c r="C3" s="78"/>
      <c r="D3" s="78"/>
      <c r="E3" s="78"/>
      <c r="F3" s="78"/>
      <c r="G3" s="78"/>
      <c r="H3" s="78"/>
      <c r="I3" s="11"/>
    </row>
    <row r="4" spans="1:8" ht="13.5" thickBot="1">
      <c r="A4" s="88"/>
      <c r="B4" s="88"/>
      <c r="C4" s="88"/>
      <c r="D4" s="88"/>
      <c r="E4" s="88"/>
      <c r="F4" s="88"/>
      <c r="G4" s="88"/>
      <c r="H4" s="88"/>
    </row>
    <row r="5" spans="1:8" ht="25.5" thickBot="1" thickTop="1">
      <c r="A5" s="8" t="s">
        <v>26</v>
      </c>
      <c r="B5" s="9" t="s">
        <v>27</v>
      </c>
      <c r="C5" s="9" t="s">
        <v>28</v>
      </c>
      <c r="D5" s="9" t="s">
        <v>29</v>
      </c>
      <c r="E5" s="9" t="s">
        <v>23</v>
      </c>
      <c r="F5" s="103" t="s">
        <v>30</v>
      </c>
      <c r="G5" s="3" t="s">
        <v>25</v>
      </c>
      <c r="H5" s="10" t="s">
        <v>31</v>
      </c>
    </row>
    <row r="6" spans="1:8" ht="14.25" thickBot="1" thickTop="1">
      <c r="A6" s="4">
        <v>1</v>
      </c>
      <c r="B6" s="5">
        <v>2</v>
      </c>
      <c r="C6" s="5">
        <v>3</v>
      </c>
      <c r="D6" s="5">
        <v>4</v>
      </c>
      <c r="E6" s="5">
        <v>5</v>
      </c>
      <c r="F6" s="112">
        <v>6</v>
      </c>
      <c r="G6" s="6">
        <v>7</v>
      </c>
      <c r="H6" s="7">
        <v>8</v>
      </c>
    </row>
    <row r="7" spans="1:8" ht="13.5" thickTop="1">
      <c r="A7" s="49">
        <v>1</v>
      </c>
      <c r="B7" s="98" t="s">
        <v>44</v>
      </c>
      <c r="C7" s="98"/>
      <c r="D7" s="98"/>
      <c r="E7" s="98"/>
      <c r="F7" s="98"/>
      <c r="G7" s="98"/>
      <c r="H7" s="99"/>
    </row>
    <row r="8" spans="1:8" ht="12.75">
      <c r="A8" s="79" t="s">
        <v>84</v>
      </c>
      <c r="B8" s="80"/>
      <c r="C8" s="80"/>
      <c r="D8" s="80"/>
      <c r="E8" s="80"/>
      <c r="F8" s="80"/>
      <c r="G8" s="80"/>
      <c r="H8" s="81"/>
    </row>
    <row r="9" spans="1:8" ht="48">
      <c r="A9" s="43" t="s">
        <v>85</v>
      </c>
      <c r="B9" s="44" t="s">
        <v>119</v>
      </c>
      <c r="C9" s="53" t="s">
        <v>156</v>
      </c>
      <c r="D9" s="44" t="s">
        <v>22</v>
      </c>
      <c r="E9" s="46">
        <v>41</v>
      </c>
      <c r="F9" s="104"/>
      <c r="G9" s="47">
        <v>1</v>
      </c>
      <c r="H9" s="48">
        <f aca="true" t="shared" si="0" ref="H9:H15">ROUND(E9*F9*G9,2)</f>
        <v>0</v>
      </c>
    </row>
    <row r="10" spans="1:8" ht="48">
      <c r="A10" s="43" t="s">
        <v>86</v>
      </c>
      <c r="B10" s="44" t="s">
        <v>120</v>
      </c>
      <c r="C10" s="53" t="s">
        <v>192</v>
      </c>
      <c r="D10" s="44" t="s">
        <v>83</v>
      </c>
      <c r="E10" s="46">
        <v>669.71</v>
      </c>
      <c r="F10" s="104"/>
      <c r="G10" s="47">
        <v>1</v>
      </c>
      <c r="H10" s="48">
        <f t="shared" si="0"/>
        <v>0</v>
      </c>
    </row>
    <row r="11" spans="1:8" ht="72">
      <c r="A11" s="43" t="s">
        <v>87</v>
      </c>
      <c r="B11" s="44" t="s">
        <v>121</v>
      </c>
      <c r="C11" s="53" t="s">
        <v>191</v>
      </c>
      <c r="D11" s="44" t="s">
        <v>83</v>
      </c>
      <c r="E11" s="46">
        <v>669.71</v>
      </c>
      <c r="F11" s="104"/>
      <c r="G11" s="47">
        <v>7</v>
      </c>
      <c r="H11" s="48">
        <f t="shared" si="0"/>
        <v>0</v>
      </c>
    </row>
    <row r="12" spans="1:8" ht="48">
      <c r="A12" s="43" t="s">
        <v>88</v>
      </c>
      <c r="B12" s="44" t="s">
        <v>122</v>
      </c>
      <c r="C12" s="53" t="s">
        <v>190</v>
      </c>
      <c r="D12" s="44" t="s">
        <v>83</v>
      </c>
      <c r="E12" s="46">
        <v>669.71</v>
      </c>
      <c r="F12" s="104"/>
      <c r="G12" s="47">
        <v>1</v>
      </c>
      <c r="H12" s="48">
        <f t="shared" si="0"/>
        <v>0</v>
      </c>
    </row>
    <row r="13" spans="1:10" ht="72">
      <c r="A13" s="43" t="s">
        <v>89</v>
      </c>
      <c r="B13" s="44" t="s">
        <v>123</v>
      </c>
      <c r="C13" s="53" t="s">
        <v>189</v>
      </c>
      <c r="D13" s="44" t="s">
        <v>82</v>
      </c>
      <c r="E13" s="46">
        <v>370.94</v>
      </c>
      <c r="F13" s="104"/>
      <c r="G13" s="47">
        <v>15</v>
      </c>
      <c r="H13" s="48">
        <f t="shared" si="0"/>
        <v>0</v>
      </c>
      <c r="J13" s="42"/>
    </row>
    <row r="14" spans="1:8" ht="48">
      <c r="A14" s="43" t="s">
        <v>90</v>
      </c>
      <c r="B14" s="44" t="s">
        <v>45</v>
      </c>
      <c r="C14" s="45" t="s">
        <v>188</v>
      </c>
      <c r="D14" s="44" t="s">
        <v>22</v>
      </c>
      <c r="E14" s="46">
        <v>94.33</v>
      </c>
      <c r="F14" s="104"/>
      <c r="G14" s="47">
        <v>1</v>
      </c>
      <c r="H14" s="48">
        <f t="shared" si="0"/>
        <v>0</v>
      </c>
    </row>
    <row r="15" spans="1:8" ht="48">
      <c r="A15" s="43" t="s">
        <v>91</v>
      </c>
      <c r="B15" s="44" t="s">
        <v>46</v>
      </c>
      <c r="C15" s="45" t="s">
        <v>187</v>
      </c>
      <c r="D15" s="44" t="s">
        <v>22</v>
      </c>
      <c r="E15" s="46">
        <v>15</v>
      </c>
      <c r="F15" s="104"/>
      <c r="G15" s="47">
        <v>1</v>
      </c>
      <c r="H15" s="48">
        <f t="shared" si="0"/>
        <v>0</v>
      </c>
    </row>
    <row r="16" spans="1:8" ht="60">
      <c r="A16" s="43" t="s">
        <v>92</v>
      </c>
      <c r="B16" s="44" t="s">
        <v>47</v>
      </c>
      <c r="C16" s="45" t="s">
        <v>186</v>
      </c>
      <c r="D16" s="44" t="s">
        <v>19</v>
      </c>
      <c r="E16" s="46">
        <v>10</v>
      </c>
      <c r="F16" s="104"/>
      <c r="G16" s="47">
        <v>1</v>
      </c>
      <c r="H16" s="48">
        <f aca="true" t="shared" si="1" ref="H16:H24">ROUND(E16*F16*G16,2)</f>
        <v>0</v>
      </c>
    </row>
    <row r="17" spans="1:8" ht="96">
      <c r="A17" s="43" t="s">
        <v>93</v>
      </c>
      <c r="B17" s="44" t="s">
        <v>132</v>
      </c>
      <c r="C17" s="45" t="s">
        <v>234</v>
      </c>
      <c r="D17" s="44" t="s">
        <v>83</v>
      </c>
      <c r="E17" s="46">
        <v>12.46</v>
      </c>
      <c r="F17" s="104"/>
      <c r="G17" s="47">
        <v>1</v>
      </c>
      <c r="H17" s="48">
        <f t="shared" si="1"/>
        <v>0</v>
      </c>
    </row>
    <row r="18" spans="1:8" ht="60">
      <c r="A18" s="43" t="s">
        <v>94</v>
      </c>
      <c r="B18" s="44" t="s">
        <v>47</v>
      </c>
      <c r="C18" s="45" t="s">
        <v>185</v>
      </c>
      <c r="D18" s="44" t="s">
        <v>19</v>
      </c>
      <c r="E18" s="46">
        <v>450</v>
      </c>
      <c r="F18" s="104"/>
      <c r="G18" s="47">
        <v>1</v>
      </c>
      <c r="H18" s="48">
        <f t="shared" si="1"/>
        <v>0</v>
      </c>
    </row>
    <row r="19" spans="1:8" ht="48.75" thickBot="1">
      <c r="A19" s="54" t="s">
        <v>146</v>
      </c>
      <c r="B19" s="50" t="s">
        <v>48</v>
      </c>
      <c r="C19" s="55" t="s">
        <v>157</v>
      </c>
      <c r="D19" s="50" t="s">
        <v>82</v>
      </c>
      <c r="E19" s="56">
        <v>227.633</v>
      </c>
      <c r="F19" s="104"/>
      <c r="G19" s="57">
        <v>1</v>
      </c>
      <c r="H19" s="58">
        <f t="shared" si="1"/>
        <v>0</v>
      </c>
    </row>
    <row r="20" spans="1:8" ht="72.75" thickTop="1">
      <c r="A20" s="63" t="s">
        <v>95</v>
      </c>
      <c r="B20" s="51" t="s">
        <v>49</v>
      </c>
      <c r="C20" s="64" t="s">
        <v>158</v>
      </c>
      <c r="D20" s="51" t="s">
        <v>82</v>
      </c>
      <c r="E20" s="65">
        <v>227.633</v>
      </c>
      <c r="F20" s="104"/>
      <c r="G20" s="66">
        <v>1</v>
      </c>
      <c r="H20" s="67">
        <f t="shared" si="1"/>
        <v>0</v>
      </c>
    </row>
    <row r="21" spans="1:8" ht="36">
      <c r="A21" s="43" t="s">
        <v>96</v>
      </c>
      <c r="B21" s="44" t="s">
        <v>50</v>
      </c>
      <c r="C21" s="45" t="s">
        <v>159</v>
      </c>
      <c r="D21" s="44" t="s">
        <v>82</v>
      </c>
      <c r="E21" s="46">
        <v>227.633</v>
      </c>
      <c r="F21" s="104"/>
      <c r="G21" s="47">
        <v>1</v>
      </c>
      <c r="H21" s="48">
        <f t="shared" si="1"/>
        <v>0</v>
      </c>
    </row>
    <row r="22" spans="1:8" ht="48">
      <c r="A22" s="43" t="s">
        <v>97</v>
      </c>
      <c r="B22" s="44" t="s">
        <v>98</v>
      </c>
      <c r="C22" s="45" t="s">
        <v>184</v>
      </c>
      <c r="D22" s="44" t="s">
        <v>19</v>
      </c>
      <c r="E22" s="46">
        <v>1</v>
      </c>
      <c r="F22" s="104"/>
      <c r="G22" s="47">
        <v>1</v>
      </c>
      <c r="H22" s="48">
        <f>ROUND(E22*F22*G22,2)</f>
        <v>0</v>
      </c>
    </row>
    <row r="23" spans="1:8" ht="36">
      <c r="A23" s="43" t="s">
        <v>99</v>
      </c>
      <c r="B23" s="59" t="s">
        <v>100</v>
      </c>
      <c r="C23" s="60" t="s">
        <v>183</v>
      </c>
      <c r="D23" s="44" t="s">
        <v>19</v>
      </c>
      <c r="E23" s="61">
        <v>12</v>
      </c>
      <c r="F23" s="104"/>
      <c r="G23" s="47">
        <v>1</v>
      </c>
      <c r="H23" s="48">
        <f>ROUND(E23*F23*G23,2)</f>
        <v>0</v>
      </c>
    </row>
    <row r="24" spans="1:8" ht="48">
      <c r="A24" s="43" t="s">
        <v>101</v>
      </c>
      <c r="B24" s="59" t="s">
        <v>102</v>
      </c>
      <c r="C24" s="60" t="s">
        <v>182</v>
      </c>
      <c r="D24" s="44" t="s">
        <v>19</v>
      </c>
      <c r="E24" s="61">
        <v>2</v>
      </c>
      <c r="F24" s="104"/>
      <c r="G24" s="47">
        <v>1</v>
      </c>
      <c r="H24" s="48">
        <f t="shared" si="1"/>
        <v>0</v>
      </c>
    </row>
    <row r="25" spans="1:8" ht="36">
      <c r="A25" s="43" t="s">
        <v>103</v>
      </c>
      <c r="B25" s="59" t="s">
        <v>104</v>
      </c>
      <c r="C25" s="60" t="s">
        <v>181</v>
      </c>
      <c r="D25" s="44" t="s">
        <v>19</v>
      </c>
      <c r="E25" s="61">
        <v>1</v>
      </c>
      <c r="F25" s="104"/>
      <c r="G25" s="47">
        <v>1</v>
      </c>
      <c r="H25" s="48">
        <f aca="true" t="shared" si="2" ref="H25:H31">ROUND(E25*F25*G25,2)</f>
        <v>0</v>
      </c>
    </row>
    <row r="26" spans="1:8" ht="12.75">
      <c r="A26" s="82" t="s">
        <v>105</v>
      </c>
      <c r="B26" s="100"/>
      <c r="C26" s="100"/>
      <c r="D26" s="100"/>
      <c r="E26" s="100"/>
      <c r="F26" s="100"/>
      <c r="G26" s="100"/>
      <c r="H26" s="101"/>
    </row>
    <row r="27" spans="1:8" ht="60">
      <c r="A27" s="43" t="s">
        <v>147</v>
      </c>
      <c r="B27" s="59" t="s">
        <v>51</v>
      </c>
      <c r="C27" s="60" t="s">
        <v>180</v>
      </c>
      <c r="D27" s="59" t="s">
        <v>83</v>
      </c>
      <c r="E27" s="61">
        <v>56.17</v>
      </c>
      <c r="F27" s="105"/>
      <c r="G27" s="47">
        <v>1</v>
      </c>
      <c r="H27" s="48">
        <f t="shared" si="2"/>
        <v>0</v>
      </c>
    </row>
    <row r="28" spans="1:8" ht="72">
      <c r="A28" s="43" t="s">
        <v>106</v>
      </c>
      <c r="B28" s="59" t="s">
        <v>52</v>
      </c>
      <c r="C28" s="60" t="s">
        <v>179</v>
      </c>
      <c r="D28" s="59" t="s">
        <v>83</v>
      </c>
      <c r="E28" s="61">
        <v>56.17</v>
      </c>
      <c r="F28" s="105"/>
      <c r="G28" s="47">
        <v>3</v>
      </c>
      <c r="H28" s="48">
        <f t="shared" si="2"/>
        <v>0</v>
      </c>
    </row>
    <row r="29" spans="1:8" ht="84">
      <c r="A29" s="43" t="s">
        <v>107</v>
      </c>
      <c r="B29" s="59" t="s">
        <v>53</v>
      </c>
      <c r="C29" s="60" t="s">
        <v>209</v>
      </c>
      <c r="D29" s="59" t="s">
        <v>83</v>
      </c>
      <c r="E29" s="61">
        <v>349.798</v>
      </c>
      <c r="F29" s="105"/>
      <c r="G29" s="47">
        <v>0.65</v>
      </c>
      <c r="H29" s="48">
        <f t="shared" si="2"/>
        <v>0</v>
      </c>
    </row>
    <row r="30" spans="1:8" ht="60">
      <c r="A30" s="43" t="s">
        <v>108</v>
      </c>
      <c r="B30" s="59" t="s">
        <v>54</v>
      </c>
      <c r="C30" s="60" t="s">
        <v>210</v>
      </c>
      <c r="D30" s="59" t="s">
        <v>83</v>
      </c>
      <c r="E30" s="61">
        <v>61.729</v>
      </c>
      <c r="F30" s="105"/>
      <c r="G30" s="47">
        <v>0.65</v>
      </c>
      <c r="H30" s="48">
        <f t="shared" si="2"/>
        <v>0</v>
      </c>
    </row>
    <row r="31" spans="1:8" ht="36">
      <c r="A31" s="43" t="s">
        <v>109</v>
      </c>
      <c r="B31" s="44" t="s">
        <v>55</v>
      </c>
      <c r="C31" s="45" t="s">
        <v>133</v>
      </c>
      <c r="D31" s="44" t="s">
        <v>82</v>
      </c>
      <c r="E31" s="46">
        <v>10.32</v>
      </c>
      <c r="F31" s="104"/>
      <c r="G31" s="47">
        <v>1</v>
      </c>
      <c r="H31" s="48">
        <f t="shared" si="2"/>
        <v>0</v>
      </c>
    </row>
    <row r="32" spans="1:8" ht="72">
      <c r="A32" s="43" t="s">
        <v>148</v>
      </c>
      <c r="B32" s="44" t="s">
        <v>56</v>
      </c>
      <c r="C32" s="45" t="s">
        <v>178</v>
      </c>
      <c r="D32" s="44" t="s">
        <v>83</v>
      </c>
      <c r="E32" s="46">
        <v>129.91</v>
      </c>
      <c r="F32" s="104"/>
      <c r="G32" s="47">
        <v>1</v>
      </c>
      <c r="H32" s="48">
        <f aca="true" t="shared" si="3" ref="H32:H39">ROUND(E32*F32*G32,2)</f>
        <v>0</v>
      </c>
    </row>
    <row r="33" spans="1:8" ht="48">
      <c r="A33" s="43" t="s">
        <v>149</v>
      </c>
      <c r="B33" s="44" t="s">
        <v>57</v>
      </c>
      <c r="C33" s="45" t="s">
        <v>177</v>
      </c>
      <c r="D33" s="44" t="s">
        <v>83</v>
      </c>
      <c r="E33" s="46">
        <v>129.91</v>
      </c>
      <c r="F33" s="104"/>
      <c r="G33" s="47">
        <v>1</v>
      </c>
      <c r="H33" s="48">
        <f t="shared" si="3"/>
        <v>0</v>
      </c>
    </row>
    <row r="34" spans="1:9" ht="96" customHeight="1" thickBot="1">
      <c r="A34" s="54" t="s">
        <v>110</v>
      </c>
      <c r="B34" s="50" t="s">
        <v>58</v>
      </c>
      <c r="C34" s="55" t="s">
        <v>211</v>
      </c>
      <c r="D34" s="50" t="s">
        <v>82</v>
      </c>
      <c r="E34" s="56">
        <v>60.459</v>
      </c>
      <c r="F34" s="106"/>
      <c r="G34" s="57">
        <v>1</v>
      </c>
      <c r="H34" s="58">
        <f t="shared" si="3"/>
        <v>0</v>
      </c>
      <c r="I34" s="41"/>
    </row>
    <row r="35" spans="1:9" ht="84.75" thickTop="1">
      <c r="A35" s="63" t="s">
        <v>111</v>
      </c>
      <c r="B35" s="51" t="s">
        <v>59</v>
      </c>
      <c r="C35" s="64" t="s">
        <v>212</v>
      </c>
      <c r="D35" s="51" t="s">
        <v>82</v>
      </c>
      <c r="E35" s="65">
        <v>60.459</v>
      </c>
      <c r="F35" s="107"/>
      <c r="G35" s="66">
        <v>1</v>
      </c>
      <c r="H35" s="67">
        <f t="shared" si="3"/>
        <v>0</v>
      </c>
      <c r="I35" s="41"/>
    </row>
    <row r="36" spans="1:8" ht="36">
      <c r="A36" s="43" t="s">
        <v>112</v>
      </c>
      <c r="B36" s="44" t="s">
        <v>50</v>
      </c>
      <c r="C36" s="45" t="s">
        <v>213</v>
      </c>
      <c r="D36" s="44" t="s">
        <v>82</v>
      </c>
      <c r="E36" s="46">
        <v>60.459</v>
      </c>
      <c r="F36" s="104"/>
      <c r="G36" s="47">
        <v>1</v>
      </c>
      <c r="H36" s="48">
        <f t="shared" si="3"/>
        <v>0</v>
      </c>
    </row>
    <row r="37" spans="1:8" ht="12.75">
      <c r="A37" s="82" t="s">
        <v>113</v>
      </c>
      <c r="B37" s="83"/>
      <c r="C37" s="83"/>
      <c r="D37" s="83"/>
      <c r="E37" s="83"/>
      <c r="F37" s="83"/>
      <c r="G37" s="83"/>
      <c r="H37" s="84"/>
    </row>
    <row r="38" spans="1:9" ht="48">
      <c r="A38" s="43" t="s">
        <v>150</v>
      </c>
      <c r="B38" s="44" t="s">
        <v>60</v>
      </c>
      <c r="C38" s="45" t="s">
        <v>176</v>
      </c>
      <c r="D38" s="44" t="s">
        <v>22</v>
      </c>
      <c r="E38" s="46">
        <v>61.66</v>
      </c>
      <c r="F38" s="104"/>
      <c r="G38" s="47">
        <v>1</v>
      </c>
      <c r="H38" s="48">
        <f t="shared" si="3"/>
        <v>0</v>
      </c>
      <c r="I38" s="41"/>
    </row>
    <row r="39" spans="1:9" ht="36">
      <c r="A39" s="43" t="s">
        <v>151</v>
      </c>
      <c r="B39" s="44" t="s">
        <v>61</v>
      </c>
      <c r="C39" s="45" t="s">
        <v>134</v>
      </c>
      <c r="D39" s="44" t="s">
        <v>82</v>
      </c>
      <c r="E39" s="46">
        <v>12.824</v>
      </c>
      <c r="F39" s="104"/>
      <c r="G39" s="47">
        <v>1</v>
      </c>
      <c r="H39" s="48">
        <f t="shared" si="3"/>
        <v>0</v>
      </c>
      <c r="I39" s="41"/>
    </row>
    <row r="40" spans="1:9" ht="48">
      <c r="A40" s="43" t="s">
        <v>152</v>
      </c>
      <c r="B40" s="44" t="s">
        <v>62</v>
      </c>
      <c r="C40" s="45" t="s">
        <v>175</v>
      </c>
      <c r="D40" s="44" t="s">
        <v>22</v>
      </c>
      <c r="E40" s="46">
        <v>99.57</v>
      </c>
      <c r="F40" s="104"/>
      <c r="G40" s="47">
        <v>1</v>
      </c>
      <c r="H40" s="48">
        <f aca="true" t="shared" si="4" ref="H40:H45">ROUND(E40*F40*G40,2)</f>
        <v>0</v>
      </c>
      <c r="I40" s="41"/>
    </row>
    <row r="41" spans="1:9" ht="48">
      <c r="A41" s="43" t="s">
        <v>153</v>
      </c>
      <c r="B41" s="44" t="s">
        <v>135</v>
      </c>
      <c r="C41" s="45" t="s">
        <v>174</v>
      </c>
      <c r="D41" s="44" t="s">
        <v>22</v>
      </c>
      <c r="E41" s="46">
        <v>68.06</v>
      </c>
      <c r="F41" s="104"/>
      <c r="G41" s="47">
        <v>1</v>
      </c>
      <c r="H41" s="48">
        <f t="shared" si="4"/>
        <v>0</v>
      </c>
      <c r="I41" s="41"/>
    </row>
    <row r="42" spans="1:8" ht="36">
      <c r="A42" s="43" t="s">
        <v>114</v>
      </c>
      <c r="B42" s="44" t="s">
        <v>63</v>
      </c>
      <c r="C42" s="45" t="s">
        <v>136</v>
      </c>
      <c r="D42" s="44" t="s">
        <v>82</v>
      </c>
      <c r="E42" s="46">
        <v>0.392</v>
      </c>
      <c r="F42" s="104"/>
      <c r="G42" s="47">
        <v>1</v>
      </c>
      <c r="H42" s="48">
        <f t="shared" si="4"/>
        <v>0</v>
      </c>
    </row>
    <row r="43" spans="1:8" ht="60">
      <c r="A43" s="43" t="s">
        <v>115</v>
      </c>
      <c r="B43" s="44" t="s">
        <v>64</v>
      </c>
      <c r="C43" s="45" t="s">
        <v>173</v>
      </c>
      <c r="D43" s="44" t="s">
        <v>22</v>
      </c>
      <c r="E43" s="46">
        <v>35.03</v>
      </c>
      <c r="F43" s="104"/>
      <c r="G43" s="47">
        <v>1</v>
      </c>
      <c r="H43" s="48">
        <f t="shared" si="4"/>
        <v>0</v>
      </c>
    </row>
    <row r="44" spans="1:8" ht="72">
      <c r="A44" s="43" t="s">
        <v>116</v>
      </c>
      <c r="B44" s="44" t="s">
        <v>65</v>
      </c>
      <c r="C44" s="45" t="s">
        <v>214</v>
      </c>
      <c r="D44" s="44" t="s">
        <v>83</v>
      </c>
      <c r="E44" s="46">
        <v>411.527</v>
      </c>
      <c r="F44" s="104"/>
      <c r="G44" s="47">
        <v>1</v>
      </c>
      <c r="H44" s="48">
        <f t="shared" si="4"/>
        <v>0</v>
      </c>
    </row>
    <row r="45" spans="1:8" s="38" customFormat="1" ht="72">
      <c r="A45" s="43" t="s">
        <v>117</v>
      </c>
      <c r="B45" s="44" t="s">
        <v>66</v>
      </c>
      <c r="C45" s="45" t="s">
        <v>215</v>
      </c>
      <c r="D45" s="44" t="s">
        <v>83</v>
      </c>
      <c r="E45" s="46">
        <v>411.527</v>
      </c>
      <c r="F45" s="104"/>
      <c r="G45" s="47">
        <v>6</v>
      </c>
      <c r="H45" s="48">
        <f t="shared" si="4"/>
        <v>0</v>
      </c>
    </row>
    <row r="46" spans="1:8" s="38" customFormat="1" ht="72">
      <c r="A46" s="43" t="s">
        <v>118</v>
      </c>
      <c r="B46" s="44" t="s">
        <v>65</v>
      </c>
      <c r="C46" s="45" t="s">
        <v>216</v>
      </c>
      <c r="D46" s="44" t="s">
        <v>83</v>
      </c>
      <c r="E46" s="46">
        <v>249.995</v>
      </c>
      <c r="F46" s="104"/>
      <c r="G46" s="47">
        <v>1</v>
      </c>
      <c r="H46" s="48">
        <f aca="true" t="shared" si="5" ref="H46:H60">ROUND(E46*F46*G46,2)</f>
        <v>0</v>
      </c>
    </row>
    <row r="47" spans="1:8" s="38" customFormat="1" ht="72">
      <c r="A47" s="43" t="s">
        <v>0</v>
      </c>
      <c r="B47" s="44" t="s">
        <v>66</v>
      </c>
      <c r="C47" s="45" t="s">
        <v>217</v>
      </c>
      <c r="D47" s="44" t="s">
        <v>83</v>
      </c>
      <c r="E47" s="46">
        <v>249.995</v>
      </c>
      <c r="F47" s="104"/>
      <c r="G47" s="47">
        <v>4</v>
      </c>
      <c r="H47" s="48">
        <f t="shared" si="5"/>
        <v>0</v>
      </c>
    </row>
    <row r="48" spans="1:8" s="38" customFormat="1" ht="48">
      <c r="A48" s="43" t="s">
        <v>1</v>
      </c>
      <c r="B48" s="44" t="s">
        <v>67</v>
      </c>
      <c r="C48" s="45" t="s">
        <v>219</v>
      </c>
      <c r="D48" s="44" t="s">
        <v>83</v>
      </c>
      <c r="E48" s="46">
        <v>411.527</v>
      </c>
      <c r="F48" s="104"/>
      <c r="G48" s="47">
        <v>1</v>
      </c>
      <c r="H48" s="48">
        <f t="shared" si="5"/>
        <v>0</v>
      </c>
    </row>
    <row r="49" spans="1:8" s="38" customFormat="1" ht="72.75" thickBot="1">
      <c r="A49" s="54" t="s">
        <v>2</v>
      </c>
      <c r="B49" s="50" t="s">
        <v>68</v>
      </c>
      <c r="C49" s="55" t="s">
        <v>218</v>
      </c>
      <c r="D49" s="50" t="s">
        <v>83</v>
      </c>
      <c r="E49" s="56">
        <v>411.527</v>
      </c>
      <c r="F49" s="106"/>
      <c r="G49" s="57">
        <v>5</v>
      </c>
      <c r="H49" s="58">
        <f>ROUND(E49*F49*G49,2)</f>
        <v>0</v>
      </c>
    </row>
    <row r="50" spans="1:8" s="38" customFormat="1" ht="48.75" thickTop="1">
      <c r="A50" s="63" t="s">
        <v>3</v>
      </c>
      <c r="B50" s="51" t="s">
        <v>69</v>
      </c>
      <c r="C50" s="64" t="s">
        <v>221</v>
      </c>
      <c r="D50" s="51" t="s">
        <v>83</v>
      </c>
      <c r="E50" s="65">
        <v>411.527</v>
      </c>
      <c r="F50" s="107"/>
      <c r="G50" s="66">
        <v>1</v>
      </c>
      <c r="H50" s="67">
        <f t="shared" si="5"/>
        <v>0</v>
      </c>
    </row>
    <row r="51" spans="1:8" s="38" customFormat="1" ht="72">
      <c r="A51" s="43" t="s">
        <v>4</v>
      </c>
      <c r="B51" s="44" t="s">
        <v>70</v>
      </c>
      <c r="C51" s="45" t="s">
        <v>220</v>
      </c>
      <c r="D51" s="44" t="s">
        <v>83</v>
      </c>
      <c r="E51" s="46">
        <v>411.527</v>
      </c>
      <c r="F51" s="104"/>
      <c r="G51" s="47">
        <v>2</v>
      </c>
      <c r="H51" s="48">
        <f t="shared" si="5"/>
        <v>0</v>
      </c>
    </row>
    <row r="52" spans="1:8" s="38" customFormat="1" ht="48">
      <c r="A52" s="43" t="s">
        <v>5</v>
      </c>
      <c r="B52" s="44" t="s">
        <v>71</v>
      </c>
      <c r="C52" s="45" t="s">
        <v>222</v>
      </c>
      <c r="D52" s="44" t="s">
        <v>83</v>
      </c>
      <c r="E52" s="68">
        <v>389.487</v>
      </c>
      <c r="F52" s="104"/>
      <c r="G52" s="47">
        <v>1</v>
      </c>
      <c r="H52" s="48">
        <f t="shared" si="5"/>
        <v>0</v>
      </c>
    </row>
    <row r="53" spans="1:8" s="38" customFormat="1" ht="48">
      <c r="A53" s="43" t="s">
        <v>6</v>
      </c>
      <c r="B53" s="44" t="s">
        <v>69</v>
      </c>
      <c r="C53" s="45" t="s">
        <v>223</v>
      </c>
      <c r="D53" s="44" t="s">
        <v>83</v>
      </c>
      <c r="E53" s="68">
        <v>249.995</v>
      </c>
      <c r="F53" s="104"/>
      <c r="G53" s="47">
        <v>1</v>
      </c>
      <c r="H53" s="48">
        <f t="shared" si="5"/>
        <v>0</v>
      </c>
    </row>
    <row r="54" spans="1:8" s="38" customFormat="1" ht="72">
      <c r="A54" s="43" t="s">
        <v>7</v>
      </c>
      <c r="B54" s="44" t="s">
        <v>70</v>
      </c>
      <c r="C54" s="45" t="s">
        <v>224</v>
      </c>
      <c r="D54" s="44" t="s">
        <v>83</v>
      </c>
      <c r="E54" s="68">
        <v>249.995</v>
      </c>
      <c r="F54" s="104"/>
      <c r="G54" s="47">
        <v>2</v>
      </c>
      <c r="H54" s="48">
        <f t="shared" si="5"/>
        <v>0</v>
      </c>
    </row>
    <row r="55" spans="1:8" s="38" customFormat="1" ht="60">
      <c r="A55" s="43" t="s">
        <v>8</v>
      </c>
      <c r="B55" s="44" t="s">
        <v>72</v>
      </c>
      <c r="C55" s="45" t="s">
        <v>225</v>
      </c>
      <c r="D55" s="44" t="s">
        <v>83</v>
      </c>
      <c r="E55" s="68">
        <v>249.995</v>
      </c>
      <c r="F55" s="104"/>
      <c r="G55" s="47">
        <v>1</v>
      </c>
      <c r="H55" s="48">
        <f t="shared" si="5"/>
        <v>0</v>
      </c>
    </row>
    <row r="56" spans="1:8" s="38" customFormat="1" ht="36">
      <c r="A56" s="43" t="s">
        <v>9</v>
      </c>
      <c r="B56" s="44" t="s">
        <v>73</v>
      </c>
      <c r="C56" s="45" t="s">
        <v>172</v>
      </c>
      <c r="D56" s="44" t="s">
        <v>83</v>
      </c>
      <c r="E56" s="68">
        <v>22.04</v>
      </c>
      <c r="F56" s="104"/>
      <c r="G56" s="47">
        <v>1</v>
      </c>
      <c r="H56" s="48">
        <f>ROUND(E56*F56*G56,2)</f>
        <v>0</v>
      </c>
    </row>
    <row r="57" spans="1:8" s="38" customFormat="1" ht="36">
      <c r="A57" s="43" t="s">
        <v>10</v>
      </c>
      <c r="B57" s="44" t="s">
        <v>74</v>
      </c>
      <c r="C57" s="45" t="s">
        <v>169</v>
      </c>
      <c r="D57" s="44" t="s">
        <v>83</v>
      </c>
      <c r="E57" s="46">
        <v>22.04</v>
      </c>
      <c r="F57" s="104"/>
      <c r="G57" s="47">
        <v>1</v>
      </c>
      <c r="H57" s="48">
        <f t="shared" si="5"/>
        <v>0</v>
      </c>
    </row>
    <row r="58" spans="1:8" s="38" customFormat="1" ht="60">
      <c r="A58" s="43" t="s">
        <v>11</v>
      </c>
      <c r="B58" s="44" t="s">
        <v>75</v>
      </c>
      <c r="C58" s="45" t="s">
        <v>171</v>
      </c>
      <c r="D58" s="44" t="s">
        <v>83</v>
      </c>
      <c r="E58" s="46">
        <v>22.04</v>
      </c>
      <c r="F58" s="104"/>
      <c r="G58" s="47">
        <v>1</v>
      </c>
      <c r="H58" s="48">
        <f t="shared" si="5"/>
        <v>0</v>
      </c>
    </row>
    <row r="59" spans="1:8" s="38" customFormat="1" ht="84">
      <c r="A59" s="43" t="s">
        <v>12</v>
      </c>
      <c r="B59" s="44" t="s">
        <v>76</v>
      </c>
      <c r="C59" s="45" t="s">
        <v>170</v>
      </c>
      <c r="D59" s="44" t="s">
        <v>83</v>
      </c>
      <c r="E59" s="46">
        <v>22.04</v>
      </c>
      <c r="F59" s="104"/>
      <c r="G59" s="47">
        <v>3</v>
      </c>
      <c r="H59" s="48">
        <f t="shared" si="5"/>
        <v>0</v>
      </c>
    </row>
    <row r="60" spans="1:8" s="38" customFormat="1" ht="36">
      <c r="A60" s="43" t="s">
        <v>13</v>
      </c>
      <c r="B60" s="44" t="s">
        <v>74</v>
      </c>
      <c r="C60" s="45" t="s">
        <v>169</v>
      </c>
      <c r="D60" s="44" t="s">
        <v>83</v>
      </c>
      <c r="E60" s="46">
        <v>22.04</v>
      </c>
      <c r="F60" s="104"/>
      <c r="G60" s="47">
        <v>1</v>
      </c>
      <c r="H60" s="48">
        <f t="shared" si="5"/>
        <v>0</v>
      </c>
    </row>
    <row r="61" spans="1:8" s="38" customFormat="1" ht="60">
      <c r="A61" s="43" t="s">
        <v>14</v>
      </c>
      <c r="B61" s="44" t="s">
        <v>77</v>
      </c>
      <c r="C61" s="45" t="s">
        <v>168</v>
      </c>
      <c r="D61" s="44" t="s">
        <v>83</v>
      </c>
      <c r="E61" s="46">
        <v>22.04</v>
      </c>
      <c r="F61" s="104"/>
      <c r="G61" s="47">
        <v>1</v>
      </c>
      <c r="H61" s="48">
        <f aca="true" t="shared" si="6" ref="H61:H91">ROUND(E61*F61*G61,2)</f>
        <v>0</v>
      </c>
    </row>
    <row r="62" spans="1:8" s="38" customFormat="1" ht="60" customHeight="1">
      <c r="A62" s="43" t="s">
        <v>15</v>
      </c>
      <c r="B62" s="44" t="s">
        <v>78</v>
      </c>
      <c r="C62" s="45" t="s">
        <v>167</v>
      </c>
      <c r="D62" s="44" t="s">
        <v>83</v>
      </c>
      <c r="E62" s="46">
        <v>22.04</v>
      </c>
      <c r="F62" s="104"/>
      <c r="G62" s="47">
        <v>1</v>
      </c>
      <c r="H62" s="48">
        <f t="shared" si="6"/>
        <v>0</v>
      </c>
    </row>
    <row r="63" spans="1:8" s="38" customFormat="1" ht="60.75" thickBot="1">
      <c r="A63" s="54" t="s">
        <v>16</v>
      </c>
      <c r="B63" s="50" t="s">
        <v>79</v>
      </c>
      <c r="C63" s="55" t="s">
        <v>166</v>
      </c>
      <c r="D63" s="50" t="s">
        <v>21</v>
      </c>
      <c r="E63" s="56">
        <v>6.5</v>
      </c>
      <c r="F63" s="106"/>
      <c r="G63" s="57">
        <v>1</v>
      </c>
      <c r="H63" s="58">
        <f t="shared" si="6"/>
        <v>0</v>
      </c>
    </row>
    <row r="64" spans="1:8" s="38" customFormat="1" ht="84.75" thickTop="1">
      <c r="A64" s="63" t="s">
        <v>17</v>
      </c>
      <c r="B64" s="51" t="s">
        <v>80</v>
      </c>
      <c r="C64" s="64" t="s">
        <v>165</v>
      </c>
      <c r="D64" s="51" t="s">
        <v>21</v>
      </c>
      <c r="E64" s="65">
        <v>6.5</v>
      </c>
      <c r="F64" s="107"/>
      <c r="G64" s="66">
        <v>1</v>
      </c>
      <c r="H64" s="67">
        <f t="shared" si="6"/>
        <v>0</v>
      </c>
    </row>
    <row r="65" spans="1:8" s="38" customFormat="1" ht="12.75">
      <c r="A65" s="82" t="s">
        <v>18</v>
      </c>
      <c r="B65" s="100"/>
      <c r="C65" s="100"/>
      <c r="D65" s="100"/>
      <c r="E65" s="100"/>
      <c r="F65" s="100"/>
      <c r="G65" s="100"/>
      <c r="H65" s="101"/>
    </row>
    <row r="66" spans="1:8" s="38" customFormat="1" ht="48">
      <c r="A66" s="43" t="s">
        <v>154</v>
      </c>
      <c r="B66" s="44" t="s">
        <v>124</v>
      </c>
      <c r="C66" s="45" t="s">
        <v>235</v>
      </c>
      <c r="D66" s="44" t="s">
        <v>81</v>
      </c>
      <c r="E66" s="46">
        <v>1</v>
      </c>
      <c r="F66" s="104"/>
      <c r="G66" s="47">
        <v>1</v>
      </c>
      <c r="H66" s="48">
        <f t="shared" si="6"/>
        <v>0</v>
      </c>
    </row>
    <row r="67" spans="1:8" s="38" customFormat="1" ht="12.75" customHeight="1">
      <c r="A67" s="52">
        <v>2</v>
      </c>
      <c r="B67" s="85" t="s">
        <v>137</v>
      </c>
      <c r="C67" s="86"/>
      <c r="D67" s="86"/>
      <c r="E67" s="86"/>
      <c r="F67" s="86"/>
      <c r="G67" s="86"/>
      <c r="H67" s="87"/>
    </row>
    <row r="68" spans="1:8" s="38" customFormat="1" ht="60">
      <c r="A68" s="43" t="s">
        <v>193</v>
      </c>
      <c r="B68" s="44" t="s">
        <v>138</v>
      </c>
      <c r="C68" s="45" t="s">
        <v>139</v>
      </c>
      <c r="D68" s="44" t="s">
        <v>140</v>
      </c>
      <c r="E68" s="46">
        <v>0.01</v>
      </c>
      <c r="F68" s="104"/>
      <c r="G68" s="62">
        <v>1</v>
      </c>
      <c r="H68" s="48">
        <f t="shared" si="6"/>
        <v>0</v>
      </c>
    </row>
    <row r="69" spans="1:8" s="38" customFormat="1" ht="84">
      <c r="A69" s="43" t="s">
        <v>194</v>
      </c>
      <c r="B69" s="44" t="s">
        <v>141</v>
      </c>
      <c r="C69" s="45" t="s">
        <v>164</v>
      </c>
      <c r="D69" s="44" t="s">
        <v>82</v>
      </c>
      <c r="E69" s="46">
        <v>6.96</v>
      </c>
      <c r="F69" s="104"/>
      <c r="G69" s="62">
        <v>1</v>
      </c>
      <c r="H69" s="48">
        <f t="shared" si="6"/>
        <v>0</v>
      </c>
    </row>
    <row r="70" spans="1:8" s="38" customFormat="1" ht="48">
      <c r="A70" s="43" t="s">
        <v>195</v>
      </c>
      <c r="B70" s="44" t="s">
        <v>142</v>
      </c>
      <c r="C70" s="45" t="s">
        <v>163</v>
      </c>
      <c r="D70" s="44" t="s">
        <v>83</v>
      </c>
      <c r="E70" s="46">
        <v>4.64</v>
      </c>
      <c r="F70" s="104"/>
      <c r="G70" s="62">
        <v>1</v>
      </c>
      <c r="H70" s="48">
        <f t="shared" si="6"/>
        <v>0</v>
      </c>
    </row>
    <row r="71" spans="1:8" s="38" customFormat="1" ht="36">
      <c r="A71" s="43" t="s">
        <v>196</v>
      </c>
      <c r="B71" s="44" t="s">
        <v>143</v>
      </c>
      <c r="C71" s="45" t="s">
        <v>162</v>
      </c>
      <c r="D71" s="44" t="s">
        <v>22</v>
      </c>
      <c r="E71" s="46">
        <v>5</v>
      </c>
      <c r="F71" s="104"/>
      <c r="G71" s="62">
        <v>1</v>
      </c>
      <c r="H71" s="48">
        <f t="shared" si="6"/>
        <v>0</v>
      </c>
    </row>
    <row r="72" spans="1:8" s="38" customFormat="1" ht="60">
      <c r="A72" s="43" t="s">
        <v>197</v>
      </c>
      <c r="B72" s="44" t="s">
        <v>144</v>
      </c>
      <c r="C72" s="45" t="s">
        <v>161</v>
      </c>
      <c r="D72" s="44" t="s">
        <v>19</v>
      </c>
      <c r="E72" s="46">
        <v>1</v>
      </c>
      <c r="F72" s="104"/>
      <c r="G72" s="62">
        <v>1</v>
      </c>
      <c r="H72" s="48">
        <f t="shared" si="6"/>
        <v>0</v>
      </c>
    </row>
    <row r="73" spans="1:8" s="38" customFormat="1" ht="60">
      <c r="A73" s="43" t="s">
        <v>198</v>
      </c>
      <c r="B73" s="44" t="s">
        <v>145</v>
      </c>
      <c r="C73" s="45" t="s">
        <v>160</v>
      </c>
      <c r="D73" s="44" t="s">
        <v>82</v>
      </c>
      <c r="E73" s="46">
        <v>2.02</v>
      </c>
      <c r="F73" s="104"/>
      <c r="G73" s="62">
        <v>1</v>
      </c>
      <c r="H73" s="48">
        <f t="shared" si="6"/>
        <v>0</v>
      </c>
    </row>
    <row r="74" spans="1:8" s="38" customFormat="1" ht="12.75">
      <c r="A74" s="52">
        <v>3</v>
      </c>
      <c r="B74" s="85" t="s">
        <v>125</v>
      </c>
      <c r="C74" s="86"/>
      <c r="D74" s="86"/>
      <c r="E74" s="86"/>
      <c r="F74" s="86"/>
      <c r="G74" s="86"/>
      <c r="H74" s="87"/>
    </row>
    <row r="75" spans="1:8" s="38" customFormat="1" ht="48">
      <c r="A75" s="43" t="s">
        <v>199</v>
      </c>
      <c r="B75" s="44" t="s">
        <v>126</v>
      </c>
      <c r="C75" s="45" t="s">
        <v>236</v>
      </c>
      <c r="D75" s="44" t="s">
        <v>22</v>
      </c>
      <c r="E75" s="46">
        <v>9</v>
      </c>
      <c r="F75" s="104"/>
      <c r="G75" s="47">
        <v>1</v>
      </c>
      <c r="H75" s="48">
        <f t="shared" si="6"/>
        <v>0</v>
      </c>
    </row>
    <row r="76" spans="1:8" s="38" customFormat="1" ht="72">
      <c r="A76" s="43" t="s">
        <v>200</v>
      </c>
      <c r="B76" s="44" t="s">
        <v>127</v>
      </c>
      <c r="C76" s="45" t="s">
        <v>237</v>
      </c>
      <c r="D76" s="44" t="s">
        <v>22</v>
      </c>
      <c r="E76" s="46">
        <v>9</v>
      </c>
      <c r="F76" s="104"/>
      <c r="G76" s="47">
        <v>2</v>
      </c>
      <c r="H76" s="48">
        <f t="shared" si="6"/>
        <v>0</v>
      </c>
    </row>
    <row r="77" spans="1:8" s="38" customFormat="1" ht="48">
      <c r="A77" s="43" t="s">
        <v>201</v>
      </c>
      <c r="B77" s="44" t="s">
        <v>128</v>
      </c>
      <c r="C77" s="45" t="s">
        <v>238</v>
      </c>
      <c r="D77" s="44" t="s">
        <v>22</v>
      </c>
      <c r="E77" s="46">
        <v>9</v>
      </c>
      <c r="F77" s="104"/>
      <c r="G77" s="47">
        <v>1</v>
      </c>
      <c r="H77" s="48">
        <f t="shared" si="6"/>
        <v>0</v>
      </c>
    </row>
    <row r="78" spans="1:8" s="38" customFormat="1" ht="48">
      <c r="A78" s="43" t="s">
        <v>202</v>
      </c>
      <c r="B78" s="44" t="s">
        <v>129</v>
      </c>
      <c r="C78" s="45" t="s">
        <v>239</v>
      </c>
      <c r="D78" s="44" t="s">
        <v>22</v>
      </c>
      <c r="E78" s="46">
        <v>9</v>
      </c>
      <c r="F78" s="104"/>
      <c r="G78" s="47">
        <v>1</v>
      </c>
      <c r="H78" s="48">
        <f t="shared" si="6"/>
        <v>0</v>
      </c>
    </row>
    <row r="79" spans="1:8" s="38" customFormat="1" ht="48.75" thickBot="1">
      <c r="A79" s="54" t="s">
        <v>203</v>
      </c>
      <c r="B79" s="50" t="s">
        <v>126</v>
      </c>
      <c r="C79" s="55" t="s">
        <v>240</v>
      </c>
      <c r="D79" s="50" t="s">
        <v>22</v>
      </c>
      <c r="E79" s="56">
        <v>36</v>
      </c>
      <c r="F79" s="106"/>
      <c r="G79" s="57">
        <v>1</v>
      </c>
      <c r="H79" s="58">
        <f t="shared" si="6"/>
        <v>0</v>
      </c>
    </row>
    <row r="80" spans="1:8" s="38" customFormat="1" ht="72.75" thickTop="1">
      <c r="A80" s="63" t="s">
        <v>204</v>
      </c>
      <c r="B80" s="51" t="s">
        <v>127</v>
      </c>
      <c r="C80" s="64" t="s">
        <v>241</v>
      </c>
      <c r="D80" s="51" t="s">
        <v>22</v>
      </c>
      <c r="E80" s="65">
        <v>36</v>
      </c>
      <c r="F80" s="107"/>
      <c r="G80" s="66">
        <v>2</v>
      </c>
      <c r="H80" s="67">
        <f t="shared" si="6"/>
        <v>0</v>
      </c>
    </row>
    <row r="81" spans="1:8" s="38" customFormat="1" ht="48">
      <c r="A81" s="43" t="s">
        <v>205</v>
      </c>
      <c r="B81" s="44" t="s">
        <v>130</v>
      </c>
      <c r="C81" s="45" t="s">
        <v>242</v>
      </c>
      <c r="D81" s="44" t="s">
        <v>22</v>
      </c>
      <c r="E81" s="46">
        <v>36</v>
      </c>
      <c r="F81" s="104"/>
      <c r="G81" s="47">
        <v>1</v>
      </c>
      <c r="H81" s="48">
        <f t="shared" si="6"/>
        <v>0</v>
      </c>
    </row>
    <row r="82" spans="1:8" s="38" customFormat="1" ht="48">
      <c r="A82" s="43" t="s">
        <v>206</v>
      </c>
      <c r="B82" s="44" t="s">
        <v>129</v>
      </c>
      <c r="C82" s="45" t="s">
        <v>243</v>
      </c>
      <c r="D82" s="44" t="s">
        <v>22</v>
      </c>
      <c r="E82" s="46">
        <v>36</v>
      </c>
      <c r="F82" s="104"/>
      <c r="G82" s="47">
        <v>1</v>
      </c>
      <c r="H82" s="48">
        <f t="shared" si="6"/>
        <v>0</v>
      </c>
    </row>
    <row r="83" spans="1:8" s="38" customFormat="1" ht="12.75">
      <c r="A83" s="52">
        <v>4</v>
      </c>
      <c r="B83" s="85" t="s">
        <v>207</v>
      </c>
      <c r="C83" s="86"/>
      <c r="D83" s="86"/>
      <c r="E83" s="86"/>
      <c r="F83" s="86"/>
      <c r="G83" s="86"/>
      <c r="H83" s="87"/>
    </row>
    <row r="84" spans="1:8" s="38" customFormat="1" ht="48">
      <c r="A84" s="43" t="s">
        <v>208</v>
      </c>
      <c r="B84" s="44" t="s">
        <v>124</v>
      </c>
      <c r="C84" s="45" t="s">
        <v>244</v>
      </c>
      <c r="D84" s="44" t="s">
        <v>81</v>
      </c>
      <c r="E84" s="46">
        <v>1</v>
      </c>
      <c r="F84" s="104"/>
      <c r="G84" s="47">
        <v>1</v>
      </c>
      <c r="H84" s="48">
        <f t="shared" si="6"/>
        <v>0</v>
      </c>
    </row>
    <row r="85" spans="1:8" s="38" customFormat="1" ht="12.75">
      <c r="A85" s="52">
        <v>5</v>
      </c>
      <c r="B85" s="85" t="s">
        <v>226</v>
      </c>
      <c r="C85" s="86"/>
      <c r="D85" s="86"/>
      <c r="E85" s="86"/>
      <c r="F85" s="86"/>
      <c r="G85" s="86"/>
      <c r="H85" s="87"/>
    </row>
    <row r="86" spans="1:8" s="38" customFormat="1" ht="48">
      <c r="A86" s="43" t="s">
        <v>227</v>
      </c>
      <c r="B86" s="44" t="s">
        <v>119</v>
      </c>
      <c r="C86" s="45" t="s">
        <v>245</v>
      </c>
      <c r="D86" s="44" t="s">
        <v>22</v>
      </c>
      <c r="E86" s="46">
        <v>46</v>
      </c>
      <c r="F86" s="104"/>
      <c r="G86" s="62">
        <v>1</v>
      </c>
      <c r="H86" s="48">
        <f t="shared" si="6"/>
        <v>0</v>
      </c>
    </row>
    <row r="87" spans="1:8" s="38" customFormat="1" ht="48">
      <c r="A87" s="43" t="s">
        <v>228</v>
      </c>
      <c r="B87" s="44" t="s">
        <v>231</v>
      </c>
      <c r="C87" s="45" t="s">
        <v>250</v>
      </c>
      <c r="D87" s="44" t="s">
        <v>83</v>
      </c>
      <c r="E87" s="46">
        <v>45</v>
      </c>
      <c r="F87" s="104"/>
      <c r="G87" s="62">
        <v>1</v>
      </c>
      <c r="H87" s="48">
        <f t="shared" si="6"/>
        <v>0</v>
      </c>
    </row>
    <row r="88" spans="1:8" s="38" customFormat="1" ht="36">
      <c r="A88" s="43" t="s">
        <v>229</v>
      </c>
      <c r="B88" s="44" t="s">
        <v>74</v>
      </c>
      <c r="C88" s="45" t="s">
        <v>246</v>
      </c>
      <c r="D88" s="44" t="s">
        <v>83</v>
      </c>
      <c r="E88" s="46">
        <v>45</v>
      </c>
      <c r="F88" s="104"/>
      <c r="G88" s="62">
        <v>1</v>
      </c>
      <c r="H88" s="48">
        <f t="shared" si="6"/>
        <v>0</v>
      </c>
    </row>
    <row r="89" spans="1:8" s="38" customFormat="1" ht="60">
      <c r="A89" s="43" t="s">
        <v>230</v>
      </c>
      <c r="B89" s="44" t="s">
        <v>75</v>
      </c>
      <c r="C89" s="45" t="s">
        <v>247</v>
      </c>
      <c r="D89" s="44" t="s">
        <v>83</v>
      </c>
      <c r="E89" s="46">
        <v>45</v>
      </c>
      <c r="F89" s="104"/>
      <c r="G89" s="62">
        <v>1</v>
      </c>
      <c r="H89" s="48">
        <f t="shared" si="6"/>
        <v>0</v>
      </c>
    </row>
    <row r="90" spans="1:8" s="38" customFormat="1" ht="60">
      <c r="A90" s="43" t="s">
        <v>232</v>
      </c>
      <c r="B90" s="59" t="s">
        <v>79</v>
      </c>
      <c r="C90" s="60" t="s">
        <v>248</v>
      </c>
      <c r="D90" s="44" t="s">
        <v>21</v>
      </c>
      <c r="E90" s="61">
        <v>4.5</v>
      </c>
      <c r="F90" s="105"/>
      <c r="G90" s="69">
        <v>1</v>
      </c>
      <c r="H90" s="70">
        <f t="shared" si="6"/>
        <v>0</v>
      </c>
    </row>
    <row r="91" spans="1:8" s="38" customFormat="1" ht="72.75" thickBot="1">
      <c r="A91" s="43" t="s">
        <v>233</v>
      </c>
      <c r="B91" s="59" t="s">
        <v>80</v>
      </c>
      <c r="C91" s="60" t="s">
        <v>249</v>
      </c>
      <c r="D91" s="59" t="s">
        <v>21</v>
      </c>
      <c r="E91" s="61">
        <v>4.5</v>
      </c>
      <c r="F91" s="105"/>
      <c r="G91" s="69">
        <v>1</v>
      </c>
      <c r="H91" s="70">
        <f t="shared" si="6"/>
        <v>0</v>
      </c>
    </row>
    <row r="92" spans="1:9" ht="14.25" thickBot="1" thickTop="1">
      <c r="A92" s="89" t="s">
        <v>32</v>
      </c>
      <c r="B92" s="90"/>
      <c r="C92" s="90"/>
      <c r="D92" s="90"/>
      <c r="E92" s="90"/>
      <c r="F92" s="91"/>
      <c r="G92" s="39"/>
      <c r="H92" s="40">
        <f>H9+H10+H11+H12+H13+H14+H15+H16+H17+H18+H19+H20+H21+H22+H23+H24+H25+H27+H28+H29+H30+H31+H32+H33+H34+H35+H36+H38+H39+H40+H41+H42+H43+H44+H45+H46+H47+H48+H49+H50+H51+H52+H53+H54+H55+H56+H57+H58+H59+H60+H61+H62+H63+H64+H66+H68+H69+H70+H71+H72+H73+H75+H76+H77+H78+H79+H80+H81+H82+H84+H86+H87+H88+H89+H90+H91</f>
        <v>0</v>
      </c>
      <c r="I92" s="1"/>
    </row>
    <row r="93" spans="1:9" ht="9.75" customHeight="1" thickTop="1">
      <c r="A93" s="12"/>
      <c r="B93" s="13"/>
      <c r="C93" s="14"/>
      <c r="D93" s="13"/>
      <c r="E93" s="15"/>
      <c r="F93" s="108"/>
      <c r="G93" s="16"/>
      <c r="H93" s="16"/>
      <c r="I93" s="1"/>
    </row>
    <row r="94" spans="1:9" ht="25.5" customHeight="1">
      <c r="A94" s="73" t="s">
        <v>20</v>
      </c>
      <c r="B94" s="73"/>
      <c r="C94" s="73"/>
      <c r="D94" s="73"/>
      <c r="E94" s="73"/>
      <c r="F94" s="73"/>
      <c r="G94" s="73"/>
      <c r="H94" s="73"/>
      <c r="I94" s="1"/>
    </row>
    <row r="95" spans="1:9" ht="9.75" customHeight="1">
      <c r="A95" s="17"/>
      <c r="B95" s="17"/>
      <c r="C95" s="17"/>
      <c r="D95" s="17"/>
      <c r="E95" s="17"/>
      <c r="F95" s="109"/>
      <c r="G95" s="17"/>
      <c r="H95" s="17"/>
      <c r="I95" s="1"/>
    </row>
    <row r="96" spans="1:9" ht="25.5" customHeight="1">
      <c r="A96" s="73" t="s">
        <v>155</v>
      </c>
      <c r="B96" s="73"/>
      <c r="C96" s="73"/>
      <c r="D96" s="73"/>
      <c r="E96" s="73"/>
      <c r="F96" s="73"/>
      <c r="G96" s="73"/>
      <c r="H96" s="73"/>
      <c r="I96" s="1"/>
    </row>
    <row r="97" spans="1:9" ht="9.75" customHeight="1" thickBot="1">
      <c r="A97" s="12"/>
      <c r="B97" s="13"/>
      <c r="C97" s="14"/>
      <c r="D97" s="13"/>
      <c r="E97" s="15"/>
      <c r="F97" s="108"/>
      <c r="G97" s="16"/>
      <c r="H97" s="16"/>
      <c r="I97" s="1"/>
    </row>
    <row r="98" spans="1:9" ht="13.5" thickBot="1">
      <c r="A98" s="74" t="s">
        <v>33</v>
      </c>
      <c r="B98" s="75"/>
      <c r="C98" s="92"/>
      <c r="D98" s="93"/>
      <c r="E98" s="93"/>
      <c r="F98" s="93"/>
      <c r="G98" s="94"/>
      <c r="H98" s="2"/>
      <c r="I98" s="2"/>
    </row>
    <row r="99" spans="1:9" ht="13.5" thickBot="1">
      <c r="A99" s="17"/>
      <c r="B99" s="17"/>
      <c r="C99" s="95"/>
      <c r="D99" s="96"/>
      <c r="E99" s="96"/>
      <c r="F99" s="96"/>
      <c r="G99" s="97"/>
      <c r="H99" s="2"/>
      <c r="I99" s="2"/>
    </row>
    <row r="100" ht="9.75" customHeight="1" thickBot="1"/>
    <row r="101" spans="1:8" ht="21" customHeight="1">
      <c r="A101" s="19"/>
      <c r="B101" s="20"/>
      <c r="C101" s="21" t="s">
        <v>34</v>
      </c>
      <c r="D101" s="22"/>
      <c r="E101" s="23" t="s">
        <v>35</v>
      </c>
      <c r="F101" s="110"/>
      <c r="G101" s="20"/>
      <c r="H101" s="24"/>
    </row>
    <row r="102" spans="1:8" ht="12.75">
      <c r="A102" s="25"/>
      <c r="B102" s="26"/>
      <c r="C102" s="27"/>
      <c r="D102" s="28"/>
      <c r="E102" s="29"/>
      <c r="F102" s="111"/>
      <c r="G102" s="26"/>
      <c r="H102" s="30"/>
    </row>
    <row r="103" spans="1:8" ht="12.75">
      <c r="A103" s="25"/>
      <c r="B103" s="26"/>
      <c r="C103" s="31" t="s">
        <v>36</v>
      </c>
      <c r="D103" s="28"/>
      <c r="E103" s="29"/>
      <c r="F103" s="111"/>
      <c r="G103" s="26"/>
      <c r="H103" s="30"/>
    </row>
    <row r="104" spans="1:8" ht="21" customHeight="1">
      <c r="A104" s="25"/>
      <c r="B104" s="26"/>
      <c r="C104" s="31" t="s">
        <v>37</v>
      </c>
      <c r="D104" s="32"/>
      <c r="E104" s="76" t="s">
        <v>38</v>
      </c>
      <c r="F104" s="76"/>
      <c r="G104" s="76"/>
      <c r="H104" s="77"/>
    </row>
    <row r="105" spans="1:8" ht="21" customHeight="1">
      <c r="A105" s="25"/>
      <c r="B105" s="26"/>
      <c r="C105" s="31" t="s">
        <v>39</v>
      </c>
      <c r="D105" s="32"/>
      <c r="E105" s="76" t="s">
        <v>40</v>
      </c>
      <c r="F105" s="76"/>
      <c r="G105" s="76"/>
      <c r="H105" s="77"/>
    </row>
    <row r="106" spans="1:8" ht="21" customHeight="1">
      <c r="A106" s="25"/>
      <c r="B106" s="26"/>
      <c r="C106" s="31" t="s">
        <v>41</v>
      </c>
      <c r="D106" s="32"/>
      <c r="E106" s="71" t="s">
        <v>42</v>
      </c>
      <c r="F106" s="71"/>
      <c r="G106" s="71"/>
      <c r="H106" s="72"/>
    </row>
    <row r="107" spans="1:8" ht="13.5" thickBot="1">
      <c r="A107" s="33"/>
      <c r="B107" s="34"/>
      <c r="C107" s="35"/>
      <c r="D107" s="36"/>
      <c r="E107" s="36"/>
      <c r="F107" s="35"/>
      <c r="G107" s="34"/>
      <c r="H107" s="37"/>
    </row>
  </sheetData>
  <sheetProtection/>
  <mergeCells count="19">
    <mergeCell ref="A3:H4"/>
    <mergeCell ref="A92:F92"/>
    <mergeCell ref="C98:G99"/>
    <mergeCell ref="B7:H7"/>
    <mergeCell ref="A26:H26"/>
    <mergeCell ref="A65:H65"/>
    <mergeCell ref="B74:H74"/>
    <mergeCell ref="B67:H67"/>
    <mergeCell ref="B85:H85"/>
    <mergeCell ref="E106:H106"/>
    <mergeCell ref="A94:H94"/>
    <mergeCell ref="A98:B98"/>
    <mergeCell ref="E104:H104"/>
    <mergeCell ref="A2:H2"/>
    <mergeCell ref="A8:H8"/>
    <mergeCell ref="A37:H37"/>
    <mergeCell ref="B83:H83"/>
    <mergeCell ref="E105:H105"/>
    <mergeCell ref="A96:H96"/>
  </mergeCells>
  <printOptions/>
  <pageMargins left="0.21" right="0.17" top="0.28" bottom="0.29" header="0.28" footer="0.2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BernadetaM</cp:lastModifiedBy>
  <cp:lastPrinted>2015-07-16T07:45:46Z</cp:lastPrinted>
  <dcterms:created xsi:type="dcterms:W3CDTF">1997-02-26T13:46:56Z</dcterms:created>
  <dcterms:modified xsi:type="dcterms:W3CDTF">2015-07-16T07:54:10Z</dcterms:modified>
  <cp:category/>
  <cp:version/>
  <cp:contentType/>
  <cp:contentStatus/>
</cp:coreProperties>
</file>