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<sst xmlns="http://schemas.openxmlformats.org/spreadsheetml/2006/main" count="92" uniqueCount="81">
  <si>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ZAŁĄCZNIK NR 1.A</t>
  </si>
  <si>
    <t>FORMULARZ PRZEDMIARU ROBÓT                                                                                                                                                                             Wykonanie odwodnienia terenu w postaci zbiornika retencyjnego i studni chłonnych w rejonie boiska sportowego przy ul. Piaskowej w Suszcu</t>
  </si>
  <si>
    <t>Lp.</t>
  </si>
  <si>
    <t>Podstawa</t>
  </si>
  <si>
    <t>Opis</t>
  </si>
  <si>
    <t>jedn.</t>
  </si>
  <si>
    <t>Obmiar</t>
  </si>
  <si>
    <t>Cena jednostkowa netto (zł)</t>
  </si>
  <si>
    <t>Krotność</t>
  </si>
  <si>
    <t>Wartość
pozycji netto (zł)</t>
  </si>
  <si>
    <t>1</t>
  </si>
  <si>
    <t>ROBOTY PRZYGOTOWAWCZE I WYWOZY</t>
  </si>
  <si>
    <t>1.1</t>
  </si>
  <si>
    <t>KNNR 1/112/2-analogia</t>
  </si>
  <si>
    <t>Pomiary - wytyczenie i pomiary niwelacyjne terenu pod zbiornik i pod wyprofilowanie terenu</t>
  </si>
  <si>
    <t>ha</t>
  </si>
  <si>
    <t>1.2</t>
  </si>
  <si>
    <t>KNRW 201/203/5-analogia</t>
  </si>
  <si>
    <t>Roboty ziemne wykonywane koparkami podsiębiernymi z transportem urobku samochodami samowyładowczymi na odległość do 1 km, koparka 0,40 m3 -analogia-zbiornik i zagłębienie terenu wraz z wyprofilowaniem skarp.</t>
  </si>
  <si>
    <t>m3</t>
  </si>
  <si>
    <t>1.3</t>
  </si>
  <si>
    <t>KNRW 201/203/5</t>
  </si>
  <si>
    <t>Wykop pod studnie chłonne.</t>
  </si>
  <si>
    <t>ODWODNIENIE - ZBIORNIK RETENCYJNY</t>
  </si>
  <si>
    <t>2.1</t>
  </si>
  <si>
    <t>KNR 201/621/4
(2)</t>
  </si>
  <si>
    <t>Studzienki rewizyjne i zbiorcze drenażowe w dnie wykopu, osadniki piasku, z kręgów betonowych,
kategoria gruntu I-II, Fi 1500 mm o gł. 1,1 m</t>
  </si>
  <si>
    <t>szt.</t>
  </si>
  <si>
    <t>2.2</t>
  </si>
  <si>
    <t>KNR 201/610/2-analogia
(1)</t>
  </si>
  <si>
    <t>Wypełnienie studni żwirem frakcji 16-31,5mm</t>
  </si>
  <si>
    <t>2.3</t>
  </si>
  <si>
    <t xml:space="preserve">KNNR 6/104/1(1)-analogia
</t>
  </si>
  <si>
    <t>Warstwy odsączające (mechaniczne zagęszczenie), grubość po zagęszczeniu 10 cm, - piasek pod korytkami ściekowymi</t>
  </si>
  <si>
    <t>m2</t>
  </si>
  <si>
    <t>2.4</t>
  </si>
  <si>
    <t>KNNR 6/104/1
(1)-analogia</t>
  </si>
  <si>
    <t>Warstwy odsączające (mechaniczne zagęszczenie), grubość po zagęszczeniu 10 cm-analogia - pogrubienie warstwy odsączającej do 15 cm</t>
  </si>
  <si>
    <t>2.5</t>
  </si>
  <si>
    <t>KNNR 6/606/4</t>
  </si>
  <si>
    <t>Ścieki z elementów betonowych,wysokich.-wg dokumentacji, na końcach zadeklowane</t>
  </si>
  <si>
    <t>m</t>
  </si>
  <si>
    <t>2.6</t>
  </si>
  <si>
    <t>KNR 231/105/3</t>
  </si>
  <si>
    <t>Warstwy podsypkowe, podsypka piaskowa, zagęszczenie mechaniczne grubość warstwy po zagęszczeniu 3 cm</t>
  </si>
  <si>
    <t>2.7</t>
  </si>
  <si>
    <t>KNR 231/105/4</t>
  </si>
  <si>
    <t>Warstwy podsypkowe, podsypka piaskowa, zagęszczenie mechaniczne dodatek za każdy następny 1 cm grubości warstwy do 20 cm</t>
  </si>
  <si>
    <t>2.8</t>
  </si>
  <si>
    <t>KNKRB 1/454/1-analogia</t>
  </si>
  <si>
    <t>Schody na skarpach -analogia schody betonowe prefabrykowane o szer. Min. 0,6m. z poręczą jednostronną stalową ocynkowaną. Stopnie osadzone na piasku stabilizowanym cementem w sposób uniemożliwiający ich osunięcie</t>
  </si>
  <si>
    <t>2.9</t>
  </si>
  <si>
    <t>KNR 231/202/1 analogia</t>
  </si>
  <si>
    <t>Nawierzchnie żwirowe na skarpach zbiornika -analogia, grubość warstwy po zagęszczeniu 10 cm</t>
  </si>
  <si>
    <t>2.10</t>
  </si>
  <si>
    <t>KNR 911/102/2
(1) analogia</t>
  </si>
  <si>
    <t>Wzmacnianie podłoża gruntowego geokratami, wysokość układanej geokraty 10 cm, wypełnienie: kruszywo - dno, kotwienie szpilkami i klamrami z prętów stalowych</t>
  </si>
  <si>
    <t>2.11</t>
  </si>
  <si>
    <t>KNR 911/402/2
(1) analogia</t>
  </si>
  <si>
    <t>Wzmacnianie powierzchni skarp geokratami, wysokość układanej geokraty 10 cm, wypełnienie: kruszywo -skarpy, kotwienie szpilkami i klamrami z prętów stalowych</t>
  </si>
  <si>
    <t>ZIELEŃ</t>
  </si>
  <si>
    <t>3.1</t>
  </si>
  <si>
    <t>KNR 2-21 0213-0101-analogia</t>
  </si>
  <si>
    <t>Ręczne rozrzucenie ziemi żyznej lub kompostowej, teren
płaski, warstwa grubości 2 cm, ziemia żyzna-analogia-warstwa grubości 5 cm</t>
  </si>
  <si>
    <t>3.2</t>
  </si>
  <si>
    <t>KNR 2-21 0401-01</t>
  </si>
  <si>
    <t>Wykonanie trawników dywanowych siewem, bez nawożenia, kategoria gruntu I-II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</si>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</sst>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4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/>
    </xf>
    <xf numFmtId="0" fontId="5" fillId="0" borderId="1" xfId="17" applyNumberFormat="1" applyFont="1" applyFill="1" applyBorder="1" applyAlignment="1" applyProtection="1">
      <alignment horizontal="center" vertical="center"/>
      <protection/>
    </xf>
    <xf numFmtId="0" fontId="5" fillId="0" borderId="1" xfId="17" applyNumberFormat="1" applyFont="1" applyFill="1" applyBorder="1" applyAlignment="1" applyProtection="1">
      <alignment horizontal="center" vertical="center" wrapText="1"/>
      <protection/>
    </xf>
    <xf numFmtId="4" fontId="5" fillId="0" borderId="1" xfId="17" applyNumberFormat="1" applyFont="1" applyFill="1" applyBorder="1" applyAlignment="1" applyProtection="1">
      <alignment horizontal="center" vertical="center"/>
      <protection/>
    </xf>
    <xf numFmtId="4" fontId="5" fillId="0" borderId="1" xfId="17" applyNumberFormat="1" applyFont="1" applyFill="1" applyBorder="1" applyAlignment="1" applyProtection="1">
      <alignment horizontal="center" vertical="center" wrapText="1"/>
      <protection/>
    </xf>
    <xf numFmtId="1" fontId="5" fillId="0" borderId="1" xfId="17" applyNumberFormat="1" applyFont="1" applyFill="1" applyBorder="1" applyAlignment="1" applyProtection="1">
      <alignment horizontal="center" vertical="center"/>
      <protection/>
    </xf>
    <xf numFmtId="3" fontId="5" fillId="0" borderId="1" xfId="17" applyNumberFormat="1" applyFont="1" applyFill="1" applyBorder="1" applyAlignment="1" applyProtection="1">
      <alignment horizontal="center" vertical="center"/>
      <protection/>
    </xf>
    <xf numFmtId="0" fontId="5" fillId="2" borderId="2" xfId="17" applyNumberFormat="1" applyFont="1" applyFill="1" applyBorder="1" applyAlignment="1" applyProtection="1">
      <alignment horizontal="center" vertical="center"/>
      <protection/>
    </xf>
    <xf numFmtId="0" fontId="5" fillId="2" borderId="3" xfId="17" applyNumberFormat="1" applyFont="1" applyFill="1" applyBorder="1" applyAlignment="1" applyProtection="1">
      <alignment horizontal="left" vertical="center" wrapText="1"/>
      <protection/>
    </xf>
    <xf numFmtId="0" fontId="5" fillId="2" borderId="4" xfId="17" applyNumberFormat="1" applyFont="1" applyFill="1" applyBorder="1" applyAlignment="1" applyProtection="1">
      <alignment horizontal="left" vertical="center" wrapText="1"/>
      <protection/>
    </xf>
    <xf numFmtId="0" fontId="4" fillId="2" borderId="5" xfId="17" applyNumberFormat="1" applyFont="1" applyFill="1" applyBorder="1" applyAlignment="1" applyProtection="1">
      <alignment horizontal="left" vertical="center" wrapText="1"/>
      <protection/>
    </xf>
    <xf numFmtId="0" fontId="6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1" xfId="17" applyNumberFormat="1" applyFont="1" applyFill="1" applyBorder="1" applyAlignment="1" applyProtection="1">
      <alignment horizontal="left" vertical="center" wrapText="1"/>
      <protection/>
    </xf>
    <xf numFmtId="4" fontId="6" fillId="0" borderId="1" xfId="17" applyNumberFormat="1" applyFont="1" applyFill="1" applyBorder="1" applyAlignment="1" applyProtection="1">
      <alignment horizontal="center" vertical="center"/>
      <protection/>
    </xf>
    <xf numFmtId="3" fontId="6" fillId="0" borderId="1" xfId="17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right" wrapText="1"/>
    </xf>
    <xf numFmtId="0" fontId="8" fillId="3" borderId="14" xfId="0" applyNumberFormat="1" applyFont="1" applyFill="1" applyBorder="1" applyAlignment="1">
      <alignment wrapText="1"/>
    </xf>
    <xf numFmtId="4" fontId="8" fillId="3" borderId="9" xfId="0" applyNumberFormat="1" applyFont="1" applyFill="1" applyBorder="1" applyAlignment="1">
      <alignment horizontal="left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right" wrapText="1"/>
    </xf>
    <xf numFmtId="0" fontId="8" fillId="3" borderId="0" xfId="0" applyNumberFormat="1" applyFont="1" applyFill="1" applyBorder="1" applyAlignment="1">
      <alignment wrapText="1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right" wrapText="1"/>
    </xf>
    <xf numFmtId="0" fontId="8" fillId="3" borderId="17" xfId="0" applyNumberFormat="1" applyFont="1" applyFill="1" applyBorder="1" applyAlignment="1">
      <alignment wrapText="1"/>
    </xf>
    <xf numFmtId="0" fontId="8" fillId="3" borderId="0" xfId="0" applyNumberFormat="1" applyFont="1" applyFill="1" applyBorder="1" applyAlignment="1">
      <alignment horizontal="left" wrapText="1"/>
    </xf>
    <xf numFmtId="0" fontId="8" fillId="3" borderId="16" xfId="0" applyNumberFormat="1" applyFont="1" applyFill="1" applyBorder="1" applyAlignment="1">
      <alignment horizontal="left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right" vertical="center" wrapText="1"/>
    </xf>
    <xf numFmtId="0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C1">
      <selection activeCell="F6" sqref="F6"/>
    </sheetView>
  </sheetViews>
  <sheetFormatPr defaultColWidth="9.00390625" defaultRowHeight="12.75"/>
  <cols>
    <col min="1" max="1" width="5.25390625" style="1" customWidth="1"/>
    <col min="2" max="2" width="12.875" style="1" customWidth="1"/>
    <col min="3" max="3" width="36.00390625" style="1" customWidth="1"/>
    <col min="4" max="4" width="4.75390625" style="1" customWidth="1"/>
    <col min="5" max="5" width="8.75390625" style="2" customWidth="1"/>
    <col min="6" max="6" width="10.125" style="2" customWidth="1"/>
    <col min="7" max="7" width="8.25390625" style="1" customWidth="1"/>
    <col min="8" max="8" width="11.125" style="1" customWidth="1"/>
    <col min="9" max="9" width="9.125" style="1" customWidth="1"/>
    <col min="10" max="10" width="10.125" style="1" bestFit="1" customWidth="1"/>
    <col min="11" max="12" width="9.125" style="1" customWidth="1"/>
    <col min="13" max="13" width="3.125" style="1" customWidth="1"/>
    <col min="14" max="16384" width="9.125" style="1" customWidth="1"/>
  </cols>
  <sheetData>
    <row r="1" ht="17.25" customHeight="1">
      <c r="G1" s="3" t="s">
        <v>0</v>
      </c>
    </row>
    <row r="2" spans="1:8" ht="34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31.5">
      <c r="A3" s="6" t="s">
        <v>2</v>
      </c>
      <c r="B3" s="7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</row>
    <row r="4" spans="1:8" ht="11.25" customHeight="1">
      <c r="A4" s="6">
        <v>1</v>
      </c>
      <c r="B4" s="6">
        <v>2</v>
      </c>
      <c r="C4" s="6">
        <v>3</v>
      </c>
      <c r="D4" s="6">
        <v>4</v>
      </c>
      <c r="E4" s="10">
        <v>5</v>
      </c>
      <c r="F4" s="11">
        <v>6</v>
      </c>
      <c r="G4" s="6">
        <v>7</v>
      </c>
      <c r="H4" s="6">
        <v>8</v>
      </c>
    </row>
    <row r="5" spans="1:8" ht="12.75" customHeight="1">
      <c r="A5" s="12" t="s">
        <v>10</v>
      </c>
      <c r="B5" s="13" t="s">
        <v>11</v>
      </c>
      <c r="C5" s="14"/>
      <c r="D5" s="14"/>
      <c r="E5" s="14"/>
      <c r="F5" s="14"/>
      <c r="G5" s="14"/>
      <c r="H5" s="15"/>
    </row>
    <row r="6" spans="1:8" ht="21.75" customHeight="1">
      <c r="A6" s="16" t="s">
        <v>12</v>
      </c>
      <c r="B6" s="16" t="s">
        <v>13</v>
      </c>
      <c r="C6" s="17" t="s">
        <v>14</v>
      </c>
      <c r="D6" s="16" t="s">
        <v>15</v>
      </c>
      <c r="E6" s="18">
        <v>0.7</v>
      </c>
      <c r="F6" s="18"/>
      <c r="G6" s="19">
        <v>1</v>
      </c>
      <c r="H6" s="20">
        <f>ROUND($E6*F6*G6,2)</f>
        <v>0</v>
      </c>
    </row>
    <row r="7" spans="1:8" ht="45" customHeight="1">
      <c r="A7" s="16" t="s">
        <v>16</v>
      </c>
      <c r="B7" s="21" t="s">
        <v>17</v>
      </c>
      <c r="C7" s="22" t="s">
        <v>18</v>
      </c>
      <c r="D7" s="23" t="s">
        <v>19</v>
      </c>
      <c r="E7" s="24">
        <v>340.45</v>
      </c>
      <c r="F7" s="24"/>
      <c r="G7" s="23">
        <v>1</v>
      </c>
      <c r="H7" s="20">
        <f>ROUND($E7*F7*G7,2)</f>
        <v>0</v>
      </c>
    </row>
    <row r="8" spans="1:8" ht="15" customHeight="1">
      <c r="A8" s="16" t="s">
        <v>20</v>
      </c>
      <c r="B8" s="21" t="s">
        <v>21</v>
      </c>
      <c r="C8" s="22" t="s">
        <v>22</v>
      </c>
      <c r="D8" s="23" t="s">
        <v>19</v>
      </c>
      <c r="E8" s="24">
        <v>6.63</v>
      </c>
      <c r="F8" s="24"/>
      <c r="G8" s="23">
        <v>1</v>
      </c>
      <c r="H8" s="20">
        <f>ROUND($E8*F8*G8,2)</f>
        <v>0</v>
      </c>
    </row>
    <row r="9" spans="1:8" ht="12.75" customHeight="1">
      <c r="A9" s="25"/>
      <c r="B9" s="26"/>
      <c r="C9" s="26"/>
      <c r="D9" s="26"/>
      <c r="E9" s="26"/>
      <c r="F9" s="27"/>
      <c r="G9" s="28"/>
      <c r="H9" s="29">
        <f>SUM(H6:H8)</f>
        <v>0</v>
      </c>
    </row>
    <row r="10" spans="1:8" ht="12.75">
      <c r="A10" s="30">
        <v>2</v>
      </c>
      <c r="B10" s="31" t="s">
        <v>23</v>
      </c>
      <c r="C10" s="32"/>
      <c r="D10" s="32"/>
      <c r="E10" s="32"/>
      <c r="F10" s="32"/>
      <c r="G10" s="32"/>
      <c r="H10" s="33"/>
    </row>
    <row r="11" spans="1:15" ht="34.5" customHeight="1">
      <c r="A11" s="34" t="s">
        <v>24</v>
      </c>
      <c r="B11" s="21" t="s">
        <v>25</v>
      </c>
      <c r="C11" s="22" t="s">
        <v>26</v>
      </c>
      <c r="D11" s="23" t="s">
        <v>27</v>
      </c>
      <c r="E11" s="24">
        <v>3</v>
      </c>
      <c r="F11" s="24"/>
      <c r="G11" s="23">
        <v>1</v>
      </c>
      <c r="H11" s="20">
        <f aca="true" t="shared" si="0" ref="H11:H21">ROUND($E11*F11*G11,2)</f>
        <v>0</v>
      </c>
      <c r="O11" s="35"/>
    </row>
    <row r="12" spans="1:9" ht="20.25" customHeight="1">
      <c r="A12" s="34" t="s">
        <v>28</v>
      </c>
      <c r="B12" s="21" t="s">
        <v>29</v>
      </c>
      <c r="C12" s="22" t="s">
        <v>30</v>
      </c>
      <c r="D12" s="23" t="s">
        <v>19</v>
      </c>
      <c r="E12" s="24">
        <v>5.83</v>
      </c>
      <c r="F12" s="24"/>
      <c r="G12" s="23">
        <v>1</v>
      </c>
      <c r="H12" s="20">
        <f t="shared" si="0"/>
        <v>0</v>
      </c>
      <c r="I12" s="36"/>
    </row>
    <row r="13" spans="1:10" ht="31.5" customHeight="1">
      <c r="A13" s="34" t="s">
        <v>31</v>
      </c>
      <c r="B13" s="21" t="s">
        <v>32</v>
      </c>
      <c r="C13" s="22" t="s">
        <v>33</v>
      </c>
      <c r="D13" s="23" t="s">
        <v>34</v>
      </c>
      <c r="E13" s="24">
        <v>19.73</v>
      </c>
      <c r="F13" s="24"/>
      <c r="G13" s="23">
        <v>1</v>
      </c>
      <c r="H13" s="20">
        <f t="shared" si="0"/>
        <v>0</v>
      </c>
      <c r="I13" s="36"/>
      <c r="J13" s="36"/>
    </row>
    <row r="14" spans="1:8" ht="32.25" customHeight="1">
      <c r="A14" s="34" t="s">
        <v>35</v>
      </c>
      <c r="B14" s="21" t="s">
        <v>36</v>
      </c>
      <c r="C14" s="22" t="s">
        <v>37</v>
      </c>
      <c r="D14" s="23" t="s">
        <v>34</v>
      </c>
      <c r="E14" s="24">
        <v>19.73</v>
      </c>
      <c r="F14" s="24"/>
      <c r="G14" s="23">
        <v>0.5</v>
      </c>
      <c r="H14" s="20">
        <f t="shared" si="0"/>
        <v>0</v>
      </c>
    </row>
    <row r="15" spans="1:14" ht="24" customHeight="1">
      <c r="A15" s="34" t="s">
        <v>38</v>
      </c>
      <c r="B15" s="21" t="s">
        <v>39</v>
      </c>
      <c r="C15" s="22" t="s">
        <v>40</v>
      </c>
      <c r="D15" s="23" t="s">
        <v>41</v>
      </c>
      <c r="E15" s="24">
        <v>28.2</v>
      </c>
      <c r="F15" s="24"/>
      <c r="G15" s="23">
        <v>1</v>
      </c>
      <c r="H15" s="20">
        <f t="shared" si="0"/>
        <v>0</v>
      </c>
      <c r="I15" s="37"/>
      <c r="N15" s="38"/>
    </row>
    <row r="16" spans="1:8" ht="25.5" customHeight="1">
      <c r="A16" s="34" t="s">
        <v>42</v>
      </c>
      <c r="B16" s="21" t="s">
        <v>43</v>
      </c>
      <c r="C16" s="22" t="s">
        <v>44</v>
      </c>
      <c r="D16" s="23" t="s">
        <v>34</v>
      </c>
      <c r="E16" s="24">
        <v>222.24</v>
      </c>
      <c r="F16" s="24"/>
      <c r="G16" s="23">
        <v>1</v>
      </c>
      <c r="H16" s="20">
        <f>ROUND($E16*F16*G16,2)</f>
        <v>0</v>
      </c>
    </row>
    <row r="17" spans="1:8" ht="31.5" customHeight="1">
      <c r="A17" s="34" t="s">
        <v>45</v>
      </c>
      <c r="B17" s="21" t="s">
        <v>46</v>
      </c>
      <c r="C17" s="22" t="s">
        <v>47</v>
      </c>
      <c r="D17" s="23" t="s">
        <v>34</v>
      </c>
      <c r="E17" s="24">
        <v>222.24</v>
      </c>
      <c r="F17" s="24"/>
      <c r="G17" s="23">
        <v>17</v>
      </c>
      <c r="H17" s="20">
        <f>ROUND($E17*F17*G17,2)</f>
        <v>0</v>
      </c>
    </row>
    <row r="18" spans="1:10" ht="40.5" customHeight="1">
      <c r="A18" s="34" t="s">
        <v>48</v>
      </c>
      <c r="B18" s="21" t="s">
        <v>49</v>
      </c>
      <c r="C18" s="22" t="s">
        <v>50</v>
      </c>
      <c r="D18" s="23" t="s">
        <v>41</v>
      </c>
      <c r="E18" s="24">
        <v>3.5</v>
      </c>
      <c r="F18" s="24"/>
      <c r="G18" s="23">
        <v>1</v>
      </c>
      <c r="H18" s="20">
        <f t="shared" si="0"/>
        <v>0</v>
      </c>
      <c r="I18" s="36"/>
      <c r="J18" s="36"/>
    </row>
    <row r="19" spans="1:8" ht="24" customHeight="1">
      <c r="A19" s="34" t="s">
        <v>51</v>
      </c>
      <c r="B19" s="21" t="s">
        <v>52</v>
      </c>
      <c r="C19" s="22" t="s">
        <v>53</v>
      </c>
      <c r="D19" s="23" t="s">
        <v>34</v>
      </c>
      <c r="E19" s="24">
        <v>173.42</v>
      </c>
      <c r="F19" s="24"/>
      <c r="G19" s="23">
        <v>1</v>
      </c>
      <c r="H19" s="20">
        <f t="shared" si="0"/>
        <v>0</v>
      </c>
    </row>
    <row r="20" spans="1:8" ht="32.25" customHeight="1">
      <c r="A20" s="34" t="s">
        <v>54</v>
      </c>
      <c r="B20" s="21" t="s">
        <v>55</v>
      </c>
      <c r="C20" s="22" t="s">
        <v>56</v>
      </c>
      <c r="D20" s="23" t="s">
        <v>34</v>
      </c>
      <c r="E20" s="24">
        <v>48</v>
      </c>
      <c r="F20" s="24"/>
      <c r="G20" s="23">
        <v>1</v>
      </c>
      <c r="H20" s="20">
        <f t="shared" si="0"/>
        <v>0</v>
      </c>
    </row>
    <row r="21" spans="1:8" ht="33.75" customHeight="1">
      <c r="A21" s="34" t="s">
        <v>57</v>
      </c>
      <c r="B21" s="21" t="s">
        <v>58</v>
      </c>
      <c r="C21" s="22" t="s">
        <v>59</v>
      </c>
      <c r="D21" s="23" t="s">
        <v>34</v>
      </c>
      <c r="E21" s="24">
        <v>125.42</v>
      </c>
      <c r="F21" s="24"/>
      <c r="G21" s="23">
        <v>1</v>
      </c>
      <c r="H21" s="20">
        <f t="shared" si="0"/>
        <v>0</v>
      </c>
    </row>
    <row r="22" spans="1:8" ht="11.25" customHeight="1">
      <c r="A22" s="25"/>
      <c r="B22" s="26"/>
      <c r="C22" s="26"/>
      <c r="D22" s="26"/>
      <c r="E22" s="26"/>
      <c r="F22" s="27"/>
      <c r="G22" s="28"/>
      <c r="H22" s="29">
        <f>SUM(H11:H21)</f>
        <v>0</v>
      </c>
    </row>
    <row r="23" spans="1:8" ht="12.75">
      <c r="A23" s="30">
        <v>3</v>
      </c>
      <c r="B23" s="31" t="s">
        <v>60</v>
      </c>
      <c r="C23" s="32"/>
      <c r="D23" s="32"/>
      <c r="E23" s="32"/>
      <c r="F23" s="32"/>
      <c r="G23" s="32"/>
      <c r="H23" s="33"/>
    </row>
    <row r="24" spans="1:9" ht="39.75" customHeight="1">
      <c r="A24" s="34" t="s">
        <v>61</v>
      </c>
      <c r="B24" s="21" t="s">
        <v>62</v>
      </c>
      <c r="C24" s="22" t="s">
        <v>63</v>
      </c>
      <c r="D24" s="23" t="s">
        <v>15</v>
      </c>
      <c r="E24" s="24">
        <v>0.18</v>
      </c>
      <c r="F24" s="24"/>
      <c r="G24" s="23">
        <v>1</v>
      </c>
      <c r="H24" s="20">
        <f>ROUND($E24*F24*G24,2)</f>
        <v>0</v>
      </c>
      <c r="I24" s="37"/>
    </row>
    <row r="25" spans="1:8" ht="22.5" customHeight="1">
      <c r="A25" s="34" t="s">
        <v>64</v>
      </c>
      <c r="B25" s="21" t="s">
        <v>65</v>
      </c>
      <c r="C25" s="22" t="s">
        <v>66</v>
      </c>
      <c r="D25" s="23" t="s">
        <v>34</v>
      </c>
      <c r="E25" s="24">
        <v>1800</v>
      </c>
      <c r="F25" s="24"/>
      <c r="G25" s="23">
        <v>1</v>
      </c>
      <c r="H25" s="20">
        <f>ROUND($E25*F25*G25,2)</f>
        <v>0</v>
      </c>
    </row>
    <row r="26" spans="1:8" ht="13.5" customHeight="1">
      <c r="A26" s="25"/>
      <c r="B26" s="26"/>
      <c r="C26" s="26"/>
      <c r="D26" s="26"/>
      <c r="E26" s="26"/>
      <c r="F26" s="27"/>
      <c r="G26" s="28"/>
      <c r="H26" s="29">
        <f>SUM(H24:H25)</f>
        <v>0</v>
      </c>
    </row>
    <row r="27" spans="1:8" ht="9" customHeight="1">
      <c r="A27" s="39" t="s">
        <v>67</v>
      </c>
      <c r="B27" s="40"/>
      <c r="C27" s="40"/>
      <c r="D27" s="40"/>
      <c r="E27" s="40"/>
      <c r="F27" s="41"/>
      <c r="G27" s="42"/>
      <c r="H27" s="43">
        <f>H22+H9+H26</f>
        <v>0</v>
      </c>
    </row>
    <row r="28" ht="6" customHeight="1" thickBot="1"/>
    <row r="29" spans="1:8" ht="13.5" thickBot="1">
      <c r="A29" s="44" t="s">
        <v>68</v>
      </c>
      <c r="B29" s="45"/>
      <c r="C29" s="46"/>
      <c r="D29" s="47"/>
      <c r="E29" s="47"/>
      <c r="F29" s="47"/>
      <c r="G29" s="47"/>
      <c r="H29" s="48"/>
    </row>
    <row r="30" spans="1:8" ht="6" customHeight="1" thickBot="1">
      <c r="A30" s="49"/>
      <c r="B30" s="49"/>
      <c r="C30" s="50"/>
      <c r="D30" s="51"/>
      <c r="E30" s="51"/>
      <c r="F30" s="51"/>
      <c r="G30" s="51"/>
      <c r="H30" s="52"/>
    </row>
    <row r="31" spans="1:8" ht="4.5" customHeight="1">
      <c r="A31" s="49"/>
      <c r="B31" s="49"/>
      <c r="C31" s="53"/>
      <c r="D31" s="53"/>
      <c r="E31" s="54"/>
      <c r="F31" s="54"/>
      <c r="G31" s="53"/>
      <c r="H31" s="55"/>
    </row>
    <row r="32" spans="1:8" ht="24" customHeight="1">
      <c r="A32" s="56" t="s">
        <v>69</v>
      </c>
      <c r="B32" s="56"/>
      <c r="C32" s="56"/>
      <c r="D32" s="56"/>
      <c r="E32" s="56"/>
      <c r="F32" s="56"/>
      <c r="G32" s="56"/>
      <c r="H32" s="56"/>
    </row>
    <row r="33" spans="1:8" ht="3" customHeight="1" thickBot="1">
      <c r="A33" s="35"/>
      <c r="B33" s="57"/>
      <c r="C33" s="58"/>
      <c r="D33" s="58"/>
      <c r="E33" s="59"/>
      <c r="F33" s="59"/>
      <c r="G33" s="58"/>
      <c r="H33" s="58"/>
    </row>
    <row r="34" spans="1:8" ht="12.75">
      <c r="A34" s="60"/>
      <c r="B34" s="61"/>
      <c r="C34" s="62" t="s">
        <v>70</v>
      </c>
      <c r="D34" s="63"/>
      <c r="E34" s="64" t="s">
        <v>71</v>
      </c>
      <c r="F34" s="65"/>
      <c r="G34" s="61"/>
      <c r="H34" s="66"/>
    </row>
    <row r="35" spans="1:8" ht="12.75">
      <c r="A35" s="67"/>
      <c r="B35" s="68"/>
      <c r="C35" s="69"/>
      <c r="D35" s="70"/>
      <c r="E35" s="71"/>
      <c r="F35" s="72"/>
      <c r="G35" s="68"/>
      <c r="H35" s="73"/>
    </row>
    <row r="36" spans="1:8" ht="12.75">
      <c r="A36" s="67"/>
      <c r="B36" s="68"/>
      <c r="C36" s="74" t="s">
        <v>72</v>
      </c>
      <c r="D36" s="70"/>
      <c r="E36" s="71"/>
      <c r="F36" s="72"/>
      <c r="G36" s="68"/>
      <c r="H36" s="73"/>
    </row>
    <row r="37" spans="1:8" ht="12.75">
      <c r="A37" s="67"/>
      <c r="B37" s="68"/>
      <c r="C37" s="74" t="s">
        <v>73</v>
      </c>
      <c r="D37" s="75"/>
      <c r="E37" s="76" t="s">
        <v>74</v>
      </c>
      <c r="F37" s="76"/>
      <c r="G37" s="76"/>
      <c r="H37" s="77"/>
    </row>
    <row r="38" spans="1:8" ht="12.75">
      <c r="A38" s="67"/>
      <c r="B38" s="68"/>
      <c r="C38" s="74" t="s">
        <v>75</v>
      </c>
      <c r="D38" s="75"/>
      <c r="E38" s="76" t="s">
        <v>76</v>
      </c>
      <c r="F38" s="76"/>
      <c r="G38" s="76"/>
      <c r="H38" s="77"/>
    </row>
    <row r="39" spans="1:8" ht="11.25" customHeight="1">
      <c r="A39" s="67"/>
      <c r="B39" s="68"/>
      <c r="C39" s="74" t="s">
        <v>77</v>
      </c>
      <c r="D39" s="75"/>
      <c r="E39" s="76" t="s">
        <v>78</v>
      </c>
      <c r="F39" s="76"/>
      <c r="G39" s="76"/>
      <c r="H39" s="77"/>
    </row>
    <row r="40" spans="1:8" ht="5.25" customHeight="1" thickBot="1">
      <c r="A40" s="78"/>
      <c r="B40" s="79"/>
      <c r="C40" s="80"/>
      <c r="D40" s="81"/>
      <c r="E40" s="82"/>
      <c r="F40" s="83"/>
      <c r="G40" s="79"/>
      <c r="H40" s="84"/>
    </row>
    <row r="41" spans="1:16" ht="27.75" customHeight="1">
      <c r="A41" s="85"/>
      <c r="B41" s="85"/>
      <c r="C41" s="86"/>
      <c r="D41" s="58"/>
      <c r="E41" s="87"/>
      <c r="F41" s="87"/>
      <c r="G41" s="87"/>
      <c r="H41" s="87"/>
      <c r="I41" s="88"/>
      <c r="J41" s="88"/>
      <c r="K41" s="89"/>
      <c r="L41" s="90"/>
      <c r="M41" s="90"/>
      <c r="N41" s="91"/>
      <c r="O41" s="92"/>
      <c r="P41" s="92"/>
    </row>
    <row r="42" spans="1:16" ht="12" customHeight="1">
      <c r="A42" s="58"/>
      <c r="B42" s="58"/>
      <c r="C42" s="93" t="s">
        <v>79</v>
      </c>
      <c r="D42" s="58"/>
      <c r="E42" s="94" t="s">
        <v>80</v>
      </c>
      <c r="F42" s="94"/>
      <c r="G42" s="94"/>
      <c r="H42" s="94"/>
      <c r="K42" s="89"/>
      <c r="L42" s="90"/>
      <c r="M42" s="90"/>
      <c r="N42" s="91"/>
      <c r="O42" s="92"/>
      <c r="P42" s="92"/>
    </row>
  </sheetData>
  <mergeCells count="19">
    <mergeCell ref="K41:K42"/>
    <mergeCell ref="N41:N42"/>
    <mergeCell ref="E42:H42"/>
    <mergeCell ref="E38:H38"/>
    <mergeCell ref="E39:H39"/>
    <mergeCell ref="A41:B41"/>
    <mergeCell ref="E41:H41"/>
    <mergeCell ref="A29:B29"/>
    <mergeCell ref="C29:H30"/>
    <mergeCell ref="A32:H32"/>
    <mergeCell ref="E37:H37"/>
    <mergeCell ref="A22:F22"/>
    <mergeCell ref="B23:H23"/>
    <mergeCell ref="A26:F26"/>
    <mergeCell ref="A27:F27"/>
    <mergeCell ref="A2:H2"/>
    <mergeCell ref="B5:H5"/>
    <mergeCell ref="A9:F9"/>
    <mergeCell ref="B10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dcterms:created xsi:type="dcterms:W3CDTF">1997-02-26T13:46:56Z</dcterms:created>
  <dcterms:modified xsi:type="dcterms:W3CDTF">2015-04-29T11:00:58Z</dcterms:modified>
  <cp:category/>
  <cp:version/>
  <cp:contentType/>
  <cp:contentStatus/>
</cp:coreProperties>
</file>