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1700" firstSheet="1" activeTab="1"/>
  </bookViews>
  <sheets>
    <sheet name="{965AD0B32C57411CC1788A05F9BCE}" sheetId="1" state="hidden" r:id="rId1"/>
    <sheet name="Pozycje" sheetId="2" r:id="rId2"/>
  </sheets>
  <definedNames>
    <definedName name="_xlnm.Print_Area" localSheetId="1">'Pozycje'!$A$1:$H$74</definedName>
  </definedNames>
  <calcPr fullCalcOnLoad="1"/>
</workbook>
</file>

<file path=xl/sharedStrings.xml><?xml version="1.0" encoding="utf-8"?>
<sst xmlns="http://schemas.openxmlformats.org/spreadsheetml/2006/main" count="210" uniqueCount="133">
  <si>
    <t>POZYCJE KOSZTORYSU</t>
  </si>
  <si>
    <t>m2</t>
  </si>
  <si>
    <t>m3</t>
  </si>
  <si>
    <t>m</t>
  </si>
  <si>
    <t>szt.</t>
  </si>
  <si>
    <t>LP.</t>
  </si>
  <si>
    <t>PODSTAWA</t>
  </si>
  <si>
    <t>OPIS</t>
  </si>
  <si>
    <t>JEDN.</t>
  </si>
  <si>
    <t>ILOŚĆ</t>
  </si>
  <si>
    <t>KROTN.</t>
  </si>
  <si>
    <t>FORMULARZ PRZEMIARU ROBÓT</t>
  </si>
  <si>
    <t>DLA ZADANIA POD NAZWĄ: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</si>
  <si>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</si>
  <si>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</si>
  <si>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</si>
  <si>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</si>
  <si>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</si>
  <si>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</si>
  <si>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</si>
  <si>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podpis Oferenta</t>
  </si>
  <si>
    <t>ZAŁĄCZNIK NR 1.A</t>
  </si>
  <si>
    <t>CENA JEDN. NETTO</t>
  </si>
  <si>
    <t>WARTOŚĆ
NETTO</t>
  </si>
  <si>
    <t>miejscowość, dnia</t>
  </si>
  <si>
    <t>kpl.</t>
  </si>
  <si>
    <t>Stawka roboczogodziny:</t>
  </si>
  <si>
    <t>zł</t>
  </si>
  <si>
    <t xml:space="preserve"> Wartość kosztorysowa robót bez podatku VAT </t>
  </si>
  <si>
    <t>Roboty ziemne</t>
  </si>
  <si>
    <t>1.1</t>
  </si>
  <si>
    <t>1.2</t>
  </si>
  <si>
    <t>1.3</t>
  </si>
  <si>
    <t>1.4</t>
  </si>
  <si>
    <t>1.5</t>
  </si>
  <si>
    <t>1.6</t>
  </si>
  <si>
    <t>1.7</t>
  </si>
  <si>
    <t>KNR 2-01 0122-01</t>
  </si>
  <si>
    <t>Pomiary przy wykopach fundamentowych w terenie równinnym i nizinnym</t>
  </si>
  <si>
    <t>Roboty pomiarowe przy powierzchniowych robotach ziemnych - koryta pod nawierzchnie placów postojowych</t>
  </si>
  <si>
    <t>ha</t>
  </si>
  <si>
    <t>KNR 2-31 0101-07 analogia</t>
  </si>
  <si>
    <t>Ręczne wykonanie koryta na całej szerokości jezdni i chodników w gruncie kat. III-IV głębokości 20 cm - Zdjęcie humusu</t>
  </si>
  <si>
    <t>KNR 2-01 0206-02</t>
  </si>
  <si>
    <t>Roboty ziemne wykonywane koparkami podsiębiernymi o poj.łyżki 0.40 m3 w gr.kat.III z transportem urobku samochodami samowyładowczymi na odległość do 1 km</t>
  </si>
  <si>
    <t>KNR 2-01 0214-04</t>
  </si>
  <si>
    <t>Nakłady uzupełniające za każde dalsze rozpoczęte 0.5 km transportu ponad 1 km samochodami samowyładowczymi po drogach utwardzonych ziemi kat.III-IV Krotność = 9</t>
  </si>
  <si>
    <t>Nawierzchnia bezpieczna EPDM</t>
  </si>
  <si>
    <t>2.1</t>
  </si>
  <si>
    <t>2.2</t>
  </si>
  <si>
    <t>2.3</t>
  </si>
  <si>
    <t>2.4</t>
  </si>
  <si>
    <t>2.5</t>
  </si>
  <si>
    <t>KNNR 6 0104-01</t>
  </si>
  <si>
    <t>Warstwy odsączające zagęszczane mechanicznie o gr.10 cm</t>
  </si>
  <si>
    <t>KNR 2-31 0114-05</t>
  </si>
  <si>
    <t>Podbudowa z kruszywa łamanego - warstwa dolna o grubości po zagęszczeniu 15 cm</t>
  </si>
  <si>
    <t>KNR 2-31 0114-07</t>
  </si>
  <si>
    <t>Podbudowa z kruszywa łamanego - warstwa górna o grubości po zagęszczeniu 8 cm</t>
  </si>
  <si>
    <t>KNR 2-31 0114-08</t>
  </si>
  <si>
    <t>Podbudowa z kruszywa łamanego - warstwa górna - za każdy dalszy 1 cm grubości po zagęszczeniu Krotność = -3</t>
  </si>
  <si>
    <t>3.1</t>
  </si>
  <si>
    <t>3.2</t>
  </si>
  <si>
    <t>3.3</t>
  </si>
  <si>
    <t>3.4</t>
  </si>
  <si>
    <t>KNR 2-31 0401-06</t>
  </si>
  <si>
    <t>Rowki pod krawężniki i ławy krawężnikowe o wymiarach 30x40 cm w gruncie kat.III-IV</t>
  </si>
  <si>
    <t>KNR 2-31 0402-03 analogia</t>
  </si>
  <si>
    <t>Ława pod krawężniki betonowa zwykła</t>
  </si>
  <si>
    <t>KNR 2-31 0407-0300</t>
  </si>
  <si>
    <t>Obrzeża betonowe o wymiarach 30x8 cm na podsypce piaskowej  z wypełnieniem spoin piaskiem</t>
  </si>
  <si>
    <t>KNR 2-31 0407-06</t>
  </si>
  <si>
    <t>Obrzeża betonowe - dodatek za ustawienie na łukach o promieniu do 10 m</t>
  </si>
  <si>
    <t>4.1</t>
  </si>
  <si>
    <t>4.2</t>
  </si>
  <si>
    <t>4.3</t>
  </si>
  <si>
    <t>4.4</t>
  </si>
  <si>
    <t>KNR 2-21 0213-01 0213-02  analogia</t>
  </si>
  <si>
    <t>Ręczne rozrzucenie ziemi żyznej lub kompostowej na terenie płaskim grubość warstwy 10 cm-uzupełnienie uszkodzeń przy obrzeżach, ziemia z odzysku</t>
  </si>
  <si>
    <t>KNR 2-21 0402-04</t>
  </si>
  <si>
    <t>Wykonanie trawników dywanowych siewem na skarpach przy uprawie ręcznej na gruncie kat. I-II z nawożeniem</t>
  </si>
  <si>
    <t xml:space="preserve">Zakup wyposażenia placu zabaw - zgodnie z opisem technicznym </t>
  </si>
  <si>
    <t>5.1</t>
  </si>
  <si>
    <t>5.2</t>
  </si>
  <si>
    <t>5.3</t>
  </si>
  <si>
    <t>5.4</t>
  </si>
  <si>
    <t>5.5</t>
  </si>
  <si>
    <t>5.6</t>
  </si>
  <si>
    <t>5.7</t>
  </si>
  <si>
    <t>5.8</t>
  </si>
  <si>
    <t xml:space="preserve">kalk. wł. </t>
  </si>
  <si>
    <t xml:space="preserve">Montaż wyposażenia placu zabaw - zgodnie z opisem technicznym </t>
  </si>
  <si>
    <t xml:space="preserve">Budowa placu zabaw dla dzieci w wieku przedszkolnym przy ul. Dworcowej 42 w Radostowicach
</t>
  </si>
  <si>
    <t>KNR 2-01 0121-02</t>
  </si>
  <si>
    <t>KNR 4-04 0302-01 analogia</t>
  </si>
  <si>
    <t>KNR 4-04 1103-04</t>
  </si>
  <si>
    <t>Wywiezienie gruzu z terenu rozbiórki przy mechanicznym załadowaniu i wyładowaniu samochodem samowyładowczym na odległość 1 km</t>
  </si>
  <si>
    <t>KNR 4-04 1103-05</t>
  </si>
  <si>
    <t>Wywiezienie gruzu z terenu rozbiórki przy mechanicznym załadowaniu i wyładowaniu samochodem samowyładowczym - dodatek za każdy następny rozpoczęty 1 km Krotność = 4</t>
  </si>
  <si>
    <t>1.8</t>
  </si>
  <si>
    <t>analiza indywidualna</t>
  </si>
  <si>
    <t>Obrzeża betonowe, trawniki</t>
  </si>
  <si>
    <t>3.5</t>
  </si>
  <si>
    <t>3.6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</si>
  <si>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</si>
  <si>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</si>
  <si>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</si>
  <si>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</si>
  <si>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</si>
  <si>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</si>
  <si>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</si>
  <si>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</si>
  <si>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</si>
  <si>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5.9</t>
  </si>
  <si>
    <t>5.10</t>
  </si>
  <si>
    <t>5.11</t>
  </si>
  <si>
    <t>5.12</t>
  </si>
  <si>
    <t>5.13</t>
  </si>
  <si>
    <t>Zestaw zabawowy przedszkolak - nr 1 wg dokumentacji</t>
  </si>
  <si>
    <t>Zjeżdżalnia Bambino II - nr 2 wg dokumentacji</t>
  </si>
  <si>
    <t>Huśtawka łańcuchowa ramieniowa dwuosobowa  - nr 3 wg dokumentacji</t>
  </si>
  <si>
    <t>Huśtawka wagowa - nr 4 wg dokumentacji</t>
  </si>
  <si>
    <t>Piaskownica zamek  - nr 5 wg dokumentacji</t>
  </si>
  <si>
    <t>Bujak sprężynowy 4 os. - nr 6 wg dokumentacji</t>
  </si>
  <si>
    <t>Stół z siedziskami gumowo betonowymi do wkopania okrągły 4 osobowy - nr 7 wg dokumentacji</t>
  </si>
  <si>
    <t>Ławka z oparciem do wkopania (ocynk+lakier) - nr 8 wg dokumentacji</t>
  </si>
  <si>
    <t>Kosz zewnętrzny z daszkiem okrągły metalowy (ocynk+lakier) - nr 9 wg dokumentacji</t>
  </si>
  <si>
    <t>Tablica informacyjna z Regulaminem  użytkowania placu zabaw. (ocynk+lakier) - nr 13 wg dokumentacji</t>
  </si>
  <si>
    <t>Rozebranie ław, stóp i fundamentów pod maszyny betonowych o grubości (wysokości) do 70 cm - analogia - demontaż stóp fundamentowych po zdemontowanych, istniejących urządzeniach zabawowych</t>
  </si>
  <si>
    <t>Skałka wspinaczkowa mała - nr 10 wg dokumentacji</t>
  </si>
  <si>
    <t>Gra zręcznościowa - nr 11 wg dokumentacji</t>
  </si>
  <si>
    <t>Tablica rysunkowa podwójna - nr 12 wg dokumentacji</t>
  </si>
  <si>
    <t>Nawierzchnia bezpieczna z  granulatu gumowego EPDM wg dokumentacji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</si>
</sst>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dash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center" vertical="center"/>
    </xf>
    <xf numFmtId="0" fontId="54" fillId="34" borderId="12" xfId="0" applyFont="1" applyFill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8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/>
    </xf>
    <xf numFmtId="165" fontId="60" fillId="34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35" fillId="35" borderId="15" xfId="0" applyNumberFormat="1" applyFont="1" applyFill="1" applyBorder="1" applyAlignment="1">
      <alignment horizontal="center" vertical="center" wrapText="1"/>
    </xf>
    <xf numFmtId="0" fontId="35" fillId="35" borderId="16" xfId="0" applyNumberFormat="1" applyFont="1" applyFill="1" applyBorder="1" applyAlignment="1">
      <alignment horizontal="center" vertical="center" wrapText="1"/>
    </xf>
    <xf numFmtId="0" fontId="35" fillId="35" borderId="17" xfId="0" applyNumberFormat="1" applyFont="1" applyFill="1" applyBorder="1" applyAlignment="1">
      <alignment horizontal="center" vertical="center" wrapText="1"/>
    </xf>
    <xf numFmtId="0" fontId="35" fillId="35" borderId="0" xfId="0" applyNumberFormat="1" applyFont="1" applyFill="1" applyBorder="1" applyAlignment="1">
      <alignment horizontal="center" vertical="center" wrapText="1"/>
    </xf>
    <xf numFmtId="0" fontId="35" fillId="35" borderId="18" xfId="0" applyNumberFormat="1" applyFont="1" applyFill="1" applyBorder="1" applyAlignment="1">
      <alignment horizontal="center" vertical="center" wrapText="1"/>
    </xf>
    <xf numFmtId="0" fontId="35" fillId="35" borderId="19" xfId="0" applyNumberFormat="1" applyFont="1" applyFill="1" applyBorder="1" applyAlignment="1">
      <alignment horizontal="center" vertical="center" wrapText="1"/>
    </xf>
    <xf numFmtId="0" fontId="35" fillId="35" borderId="2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0" fontId="8" fillId="35" borderId="21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/>
    </xf>
    <xf numFmtId="165" fontId="54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8" fillId="35" borderId="23" xfId="0" applyNumberFormat="1" applyFont="1" applyFill="1" applyBorder="1" applyAlignment="1">
      <alignment horizontal="center" vertical="center" wrapText="1"/>
    </xf>
    <xf numFmtId="0" fontId="8" fillId="35" borderId="24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2" fontId="54" fillId="34" borderId="13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>
      <alignment horizontal="center" vertical="center" wrapText="1"/>
    </xf>
    <xf numFmtId="2" fontId="35" fillId="35" borderId="19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9" fontId="56" fillId="33" borderId="11" xfId="0" applyNumberFormat="1" applyFont="1" applyFill="1" applyBorder="1" applyAlignment="1">
      <alignment horizontal="center" vertical="center" wrapText="1"/>
    </xf>
    <xf numFmtId="171" fontId="58" fillId="0" borderId="0" xfId="0" applyNumberFormat="1" applyFont="1" applyAlignment="1">
      <alignment horizontal="center" vertical="center" wrapText="1"/>
    </xf>
    <xf numFmtId="171" fontId="55" fillId="33" borderId="10" xfId="0" applyNumberFormat="1" applyFont="1" applyFill="1" applyBorder="1" applyAlignment="1">
      <alignment horizontal="center" vertical="center" wrapText="1"/>
    </xf>
    <xf numFmtId="171" fontId="54" fillId="34" borderId="13" xfId="0" applyNumberFormat="1" applyFont="1" applyFill="1" applyBorder="1" applyAlignment="1">
      <alignment horizontal="center" vertical="center" wrapText="1"/>
    </xf>
    <xf numFmtId="171" fontId="57" fillId="0" borderId="10" xfId="0" applyNumberFormat="1" applyFont="1" applyBorder="1" applyAlignment="1">
      <alignment horizontal="center" vertical="center"/>
    </xf>
    <xf numFmtId="171" fontId="57" fillId="34" borderId="13" xfId="0" applyNumberFormat="1" applyFont="1" applyFill="1" applyBorder="1" applyAlignment="1">
      <alignment horizontal="center" vertical="center"/>
    </xf>
    <xf numFmtId="171" fontId="8" fillId="35" borderId="16" xfId="0" applyNumberFormat="1" applyFont="1" applyFill="1" applyBorder="1" applyAlignment="1">
      <alignment horizontal="center" vertical="center" wrapText="1"/>
    </xf>
    <xf numFmtId="171" fontId="8" fillId="35" borderId="0" xfId="0" applyNumberFormat="1" applyFont="1" applyFill="1" applyBorder="1" applyAlignment="1">
      <alignment horizontal="center" vertical="center" wrapText="1"/>
    </xf>
    <xf numFmtId="171" fontId="35" fillId="35" borderId="19" xfId="0" applyNumberFormat="1" applyFont="1" applyFill="1" applyBorder="1" applyAlignment="1">
      <alignment horizontal="center" vertical="center" wrapText="1"/>
    </xf>
    <xf numFmtId="171" fontId="35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 wrapText="1"/>
    </xf>
    <xf numFmtId="0" fontId="54" fillId="34" borderId="13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57" fillId="34" borderId="13" xfId="0" applyFont="1" applyFill="1" applyBorder="1" applyAlignment="1">
      <alignment horizontal="left" vertical="top" wrapText="1"/>
    </xf>
    <xf numFmtId="0" fontId="54" fillId="34" borderId="13" xfId="0" applyFont="1" applyFill="1" applyBorder="1" applyAlignment="1">
      <alignment horizontal="left" vertical="top" wrapText="1"/>
    </xf>
    <xf numFmtId="0" fontId="7" fillId="35" borderId="16" xfId="0" applyNumberFormat="1" applyFont="1" applyFill="1" applyBorder="1" applyAlignment="1">
      <alignment horizontal="left" vertical="top" wrapText="1"/>
    </xf>
    <xf numFmtId="0" fontId="7" fillId="35" borderId="0" xfId="0" applyNumberFormat="1" applyFont="1" applyFill="1" applyBorder="1" applyAlignment="1">
      <alignment horizontal="left" vertical="top" wrapText="1"/>
    </xf>
    <xf numFmtId="0" fontId="35" fillId="35" borderId="19" xfId="0" applyNumberFormat="1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2" fontId="53" fillId="0" borderId="0" xfId="0" applyNumberFormat="1" applyFont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8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SheetLayoutView="115" workbookViewId="0" topLeftCell="A34">
      <selection activeCell="K58" sqref="K58"/>
    </sheetView>
  </sheetViews>
  <sheetFormatPr defaultColWidth="8.796875" defaultRowHeight="14.25"/>
  <cols>
    <col min="1" max="1" width="3.69921875" style="1" customWidth="1"/>
    <col min="2" max="2" width="16" style="1" customWidth="1"/>
    <col min="3" max="3" width="42.69921875" style="88" customWidth="1"/>
    <col min="4" max="4" width="7.09765625" style="1" customWidth="1"/>
    <col min="5" max="5" width="6" style="73" customWidth="1"/>
    <col min="6" max="6" width="6" style="1" customWidth="1"/>
    <col min="7" max="7" width="10.3984375" style="62" customWidth="1"/>
    <col min="8" max="8" width="11.59765625" style="1" customWidth="1"/>
    <col min="11" max="11" width="12.59765625" style="0" customWidth="1"/>
    <col min="12" max="12" width="19.8984375" style="0" customWidth="1"/>
    <col min="13" max="13" width="13.19921875" style="0" customWidth="1"/>
  </cols>
  <sheetData>
    <row r="1" spans="1:8" ht="15">
      <c r="A1" s="2"/>
      <c r="B1" s="2"/>
      <c r="C1" s="74"/>
      <c r="D1" s="2"/>
      <c r="E1" s="47" t="s">
        <v>21</v>
      </c>
      <c r="F1" s="47"/>
      <c r="G1" s="47"/>
      <c r="H1" s="47"/>
    </row>
    <row r="2" spans="1:8" ht="18.75">
      <c r="A2" s="32" t="s">
        <v>11</v>
      </c>
      <c r="B2" s="32"/>
      <c r="C2" s="32"/>
      <c r="D2" s="32"/>
      <c r="E2" s="32"/>
      <c r="F2" s="32"/>
      <c r="G2" s="32"/>
      <c r="H2" s="32"/>
    </row>
    <row r="3" spans="1:8" ht="23.25" customHeight="1">
      <c r="A3" s="33" t="s">
        <v>12</v>
      </c>
      <c r="B3" s="33"/>
      <c r="C3" s="33"/>
      <c r="D3" s="33"/>
      <c r="E3" s="33"/>
      <c r="F3" s="33"/>
      <c r="G3" s="33"/>
      <c r="H3" s="33"/>
    </row>
    <row r="4" spans="1:8" ht="32.25" customHeight="1">
      <c r="A4" s="40" t="s">
        <v>92</v>
      </c>
      <c r="B4" s="40"/>
      <c r="C4" s="40"/>
      <c r="D4" s="40"/>
      <c r="E4" s="40"/>
      <c r="F4" s="40"/>
      <c r="G4" s="40"/>
      <c r="H4" s="40"/>
    </row>
    <row r="5" spans="1:8" ht="12" customHeight="1">
      <c r="A5" s="3"/>
      <c r="B5" s="41"/>
      <c r="C5" s="75"/>
      <c r="D5" s="41"/>
      <c r="E5" s="64"/>
      <c r="F5" s="2"/>
      <c r="G5" s="89"/>
      <c r="H5" s="2"/>
    </row>
    <row r="6" spans="1:8" ht="21">
      <c r="A6" s="4" t="s">
        <v>5</v>
      </c>
      <c r="B6" s="4" t="s">
        <v>6</v>
      </c>
      <c r="C6" s="76" t="s">
        <v>7</v>
      </c>
      <c r="D6" s="4" t="s">
        <v>8</v>
      </c>
      <c r="E6" s="65" t="s">
        <v>9</v>
      </c>
      <c r="F6" s="4" t="s">
        <v>10</v>
      </c>
      <c r="G6" s="56" t="s">
        <v>22</v>
      </c>
      <c r="H6" s="4" t="s">
        <v>23</v>
      </c>
    </row>
    <row r="7" spans="1:8" ht="10.5" customHeight="1">
      <c r="A7" s="5">
        <v>1</v>
      </c>
      <c r="B7" s="5">
        <v>2</v>
      </c>
      <c r="C7" s="77">
        <v>3</v>
      </c>
      <c r="D7" s="5">
        <v>4</v>
      </c>
      <c r="E7" s="63">
        <v>5</v>
      </c>
      <c r="F7" s="5">
        <v>6</v>
      </c>
      <c r="G7" s="63">
        <v>7</v>
      </c>
      <c r="H7" s="5">
        <v>8</v>
      </c>
    </row>
    <row r="8" spans="1:8" ht="16.5" customHeight="1">
      <c r="A8" s="34"/>
      <c r="B8" s="35"/>
      <c r="C8" s="35"/>
      <c r="D8" s="31"/>
      <c r="E8" s="66"/>
      <c r="F8" s="48"/>
      <c r="G8" s="90"/>
      <c r="H8" s="49"/>
    </row>
    <row r="9" spans="1:8" ht="16.5" customHeight="1">
      <c r="A9" s="9">
        <v>1</v>
      </c>
      <c r="B9" s="42"/>
      <c r="C9" s="78" t="s">
        <v>29</v>
      </c>
      <c r="D9" s="31"/>
      <c r="E9" s="66"/>
      <c r="F9" s="48"/>
      <c r="G9" s="90"/>
      <c r="H9" s="49"/>
    </row>
    <row r="10" spans="1:8" ht="27" customHeight="1">
      <c r="A10" s="7" t="s">
        <v>30</v>
      </c>
      <c r="B10" s="43" t="s">
        <v>37</v>
      </c>
      <c r="C10" s="79" t="s">
        <v>38</v>
      </c>
      <c r="D10" s="43" t="s">
        <v>2</v>
      </c>
      <c r="E10" s="67">
        <v>43.8</v>
      </c>
      <c r="F10" s="6">
        <v>1</v>
      </c>
      <c r="G10" s="91"/>
      <c r="H10" s="8">
        <f aca="true" t="shared" si="0" ref="H10:H17">ROUND($E10*$F10*$G10,2)</f>
        <v>0</v>
      </c>
    </row>
    <row r="11" spans="1:8" ht="27.75" customHeight="1">
      <c r="A11" s="7" t="s">
        <v>31</v>
      </c>
      <c r="B11" s="43" t="s">
        <v>93</v>
      </c>
      <c r="C11" s="79" t="s">
        <v>39</v>
      </c>
      <c r="D11" s="43" t="s">
        <v>40</v>
      </c>
      <c r="E11" s="67">
        <v>0.027</v>
      </c>
      <c r="F11" s="6">
        <v>1</v>
      </c>
      <c r="G11" s="91"/>
      <c r="H11" s="8">
        <f t="shared" si="0"/>
        <v>0</v>
      </c>
    </row>
    <row r="12" spans="1:8" ht="24.75" customHeight="1">
      <c r="A12" s="7" t="s">
        <v>32</v>
      </c>
      <c r="B12" s="43" t="s">
        <v>41</v>
      </c>
      <c r="C12" s="79" t="s">
        <v>42</v>
      </c>
      <c r="D12" s="43" t="s">
        <v>1</v>
      </c>
      <c r="E12" s="67">
        <v>252.25</v>
      </c>
      <c r="F12" s="6">
        <v>1</v>
      </c>
      <c r="G12" s="91"/>
      <c r="H12" s="8">
        <f t="shared" si="0"/>
        <v>0</v>
      </c>
    </row>
    <row r="13" spans="1:8" ht="37.5" customHeight="1">
      <c r="A13" s="7" t="s">
        <v>33</v>
      </c>
      <c r="B13" s="43" t="s">
        <v>43</v>
      </c>
      <c r="C13" s="79" t="s">
        <v>44</v>
      </c>
      <c r="D13" s="43" t="s">
        <v>2</v>
      </c>
      <c r="E13" s="67">
        <v>43.8</v>
      </c>
      <c r="F13" s="6">
        <v>1</v>
      </c>
      <c r="G13" s="91"/>
      <c r="H13" s="8">
        <f t="shared" si="0"/>
        <v>0</v>
      </c>
    </row>
    <row r="14" spans="1:8" ht="35.25" customHeight="1">
      <c r="A14" s="7" t="s">
        <v>34</v>
      </c>
      <c r="B14" s="43" t="s">
        <v>45</v>
      </c>
      <c r="C14" s="79" t="s">
        <v>46</v>
      </c>
      <c r="D14" s="43" t="s">
        <v>2</v>
      </c>
      <c r="E14" s="67">
        <v>43.8</v>
      </c>
      <c r="F14" s="6">
        <v>9</v>
      </c>
      <c r="G14" s="91"/>
      <c r="H14" s="8">
        <f t="shared" si="0"/>
        <v>0</v>
      </c>
    </row>
    <row r="15" spans="1:8" ht="47.25" customHeight="1">
      <c r="A15" s="7" t="s">
        <v>35</v>
      </c>
      <c r="B15" s="43" t="s">
        <v>94</v>
      </c>
      <c r="C15" s="79" t="s">
        <v>128</v>
      </c>
      <c r="D15" s="43" t="s">
        <v>2</v>
      </c>
      <c r="E15" s="67">
        <v>3.84</v>
      </c>
      <c r="F15" s="6">
        <v>1</v>
      </c>
      <c r="G15" s="91"/>
      <c r="H15" s="8">
        <f t="shared" si="0"/>
        <v>0</v>
      </c>
    </row>
    <row r="16" spans="1:8" ht="36.75" customHeight="1">
      <c r="A16" s="7" t="s">
        <v>36</v>
      </c>
      <c r="B16" s="43" t="s">
        <v>95</v>
      </c>
      <c r="C16" s="79" t="s">
        <v>96</v>
      </c>
      <c r="D16" s="43" t="s">
        <v>2</v>
      </c>
      <c r="E16" s="67">
        <v>3.84</v>
      </c>
      <c r="F16" s="6">
        <v>1</v>
      </c>
      <c r="G16" s="91"/>
      <c r="H16" s="8">
        <f t="shared" si="0"/>
        <v>0</v>
      </c>
    </row>
    <row r="17" spans="1:8" ht="36.75" customHeight="1">
      <c r="A17" s="7" t="s">
        <v>99</v>
      </c>
      <c r="B17" s="43" t="s">
        <v>97</v>
      </c>
      <c r="C17" s="79" t="s">
        <v>98</v>
      </c>
      <c r="D17" s="43" t="s">
        <v>2</v>
      </c>
      <c r="E17" s="67">
        <v>3.84</v>
      </c>
      <c r="F17" s="6">
        <v>4</v>
      </c>
      <c r="G17" s="91"/>
      <c r="H17" s="8">
        <f t="shared" si="0"/>
        <v>0</v>
      </c>
    </row>
    <row r="18" spans="1:8" ht="21" customHeight="1">
      <c r="A18" s="13"/>
      <c r="B18" s="44"/>
      <c r="C18" s="80"/>
      <c r="D18" s="44"/>
      <c r="E18" s="68"/>
      <c r="F18" s="14"/>
      <c r="G18" s="92"/>
      <c r="H18" s="15">
        <f>SUM(H10:H17)</f>
        <v>0</v>
      </c>
    </row>
    <row r="19" spans="1:8" ht="16.5" customHeight="1">
      <c r="A19" s="9">
        <v>2</v>
      </c>
      <c r="B19" s="31"/>
      <c r="C19" s="81" t="s">
        <v>47</v>
      </c>
      <c r="D19" s="31"/>
      <c r="E19" s="66"/>
      <c r="F19" s="48"/>
      <c r="G19" s="90"/>
      <c r="H19" s="49"/>
    </row>
    <row r="20" spans="1:8" ht="20.25" customHeight="1">
      <c r="A20" s="7" t="s">
        <v>48</v>
      </c>
      <c r="B20" s="43" t="s">
        <v>53</v>
      </c>
      <c r="C20" s="79" t="s">
        <v>54</v>
      </c>
      <c r="D20" s="43" t="s">
        <v>1</v>
      </c>
      <c r="E20" s="67">
        <v>219</v>
      </c>
      <c r="F20" s="6">
        <v>1</v>
      </c>
      <c r="G20" s="91"/>
      <c r="H20" s="8">
        <f>ROUND($E20*$F20*$G20,2)</f>
        <v>0</v>
      </c>
    </row>
    <row r="21" spans="1:8" ht="27.75" customHeight="1">
      <c r="A21" s="7" t="s">
        <v>49</v>
      </c>
      <c r="B21" s="43" t="s">
        <v>55</v>
      </c>
      <c r="C21" s="79" t="s">
        <v>56</v>
      </c>
      <c r="D21" s="43" t="s">
        <v>1</v>
      </c>
      <c r="E21" s="67">
        <v>219</v>
      </c>
      <c r="F21" s="6">
        <v>1</v>
      </c>
      <c r="G21" s="91"/>
      <c r="H21" s="8">
        <f>ROUND($E21*$F21*$G21,2)</f>
        <v>0</v>
      </c>
    </row>
    <row r="22" spans="1:8" ht="27.75" customHeight="1">
      <c r="A22" s="7" t="s">
        <v>50</v>
      </c>
      <c r="B22" s="43" t="s">
        <v>57</v>
      </c>
      <c r="C22" s="79" t="s">
        <v>58</v>
      </c>
      <c r="D22" s="43" t="s">
        <v>1</v>
      </c>
      <c r="E22" s="67">
        <v>219</v>
      </c>
      <c r="F22" s="6">
        <v>1</v>
      </c>
      <c r="G22" s="91"/>
      <c r="H22" s="8">
        <f>ROUND($E22*$F22*$G22,2)</f>
        <v>0</v>
      </c>
    </row>
    <row r="23" spans="1:8" ht="25.5" customHeight="1">
      <c r="A23" s="7" t="s">
        <v>51</v>
      </c>
      <c r="B23" s="43" t="s">
        <v>59</v>
      </c>
      <c r="C23" s="79" t="s">
        <v>60</v>
      </c>
      <c r="D23" s="43" t="s">
        <v>1</v>
      </c>
      <c r="E23" s="67">
        <v>219</v>
      </c>
      <c r="F23" s="6">
        <v>-3</v>
      </c>
      <c r="G23" s="91"/>
      <c r="H23" s="8">
        <f>ROUND($E23*$F23*$G23,2)</f>
        <v>0</v>
      </c>
    </row>
    <row r="24" spans="1:8" ht="27" customHeight="1">
      <c r="A24" s="7" t="s">
        <v>52</v>
      </c>
      <c r="B24" s="43" t="s">
        <v>100</v>
      </c>
      <c r="C24" s="79" t="s">
        <v>132</v>
      </c>
      <c r="D24" s="43" t="s">
        <v>1</v>
      </c>
      <c r="E24" s="67">
        <v>212</v>
      </c>
      <c r="F24" s="6">
        <v>1</v>
      </c>
      <c r="G24" s="91"/>
      <c r="H24" s="8">
        <f>ROUND($E24*$F24*$G24,2)</f>
        <v>0</v>
      </c>
    </row>
    <row r="25" spans="1:8" ht="21" customHeight="1">
      <c r="A25" s="13"/>
      <c r="B25" s="44"/>
      <c r="C25" s="80"/>
      <c r="D25" s="44"/>
      <c r="E25" s="68"/>
      <c r="F25" s="14"/>
      <c r="G25" s="92"/>
      <c r="H25" s="15">
        <f>SUM(H20:H24)</f>
        <v>0</v>
      </c>
    </row>
    <row r="26" spans="1:8" ht="16.5" customHeight="1">
      <c r="A26" s="9">
        <v>3</v>
      </c>
      <c r="B26" s="31"/>
      <c r="C26" s="81" t="s">
        <v>101</v>
      </c>
      <c r="D26" s="31"/>
      <c r="E26" s="66"/>
      <c r="F26" s="48"/>
      <c r="G26" s="90"/>
      <c r="H26" s="49"/>
    </row>
    <row r="27" spans="1:10" ht="27.75" customHeight="1">
      <c r="A27" s="7" t="s">
        <v>61</v>
      </c>
      <c r="B27" s="43" t="s">
        <v>65</v>
      </c>
      <c r="C27" s="79" t="s">
        <v>66</v>
      </c>
      <c r="D27" s="43" t="s">
        <v>3</v>
      </c>
      <c r="E27" s="67">
        <v>66.5</v>
      </c>
      <c r="F27" s="6">
        <v>1</v>
      </c>
      <c r="G27" s="91"/>
      <c r="H27" s="8">
        <f aca="true" t="shared" si="1" ref="H27:H32">ROUND($E27*$F27*$G27,2)</f>
        <v>0</v>
      </c>
      <c r="I27" s="16"/>
      <c r="J27" s="16"/>
    </row>
    <row r="28" spans="1:10" ht="25.5" customHeight="1">
      <c r="A28" s="7" t="s">
        <v>62</v>
      </c>
      <c r="B28" s="43" t="s">
        <v>67</v>
      </c>
      <c r="C28" s="79" t="s">
        <v>68</v>
      </c>
      <c r="D28" s="43" t="s">
        <v>2</v>
      </c>
      <c r="E28" s="67">
        <v>2.5</v>
      </c>
      <c r="F28" s="6">
        <v>1</v>
      </c>
      <c r="G28" s="91"/>
      <c r="H28" s="8">
        <f t="shared" si="1"/>
        <v>0</v>
      </c>
      <c r="I28" s="16"/>
      <c r="J28" s="16"/>
    </row>
    <row r="29" spans="1:10" ht="27" customHeight="1">
      <c r="A29" s="7" t="s">
        <v>63</v>
      </c>
      <c r="B29" s="43" t="s">
        <v>69</v>
      </c>
      <c r="C29" s="79" t="s">
        <v>70</v>
      </c>
      <c r="D29" s="43" t="s">
        <v>3</v>
      </c>
      <c r="E29" s="67">
        <v>66.5</v>
      </c>
      <c r="F29" s="6">
        <v>1</v>
      </c>
      <c r="G29" s="91"/>
      <c r="H29" s="8">
        <f t="shared" si="1"/>
        <v>0</v>
      </c>
      <c r="I29" s="16"/>
      <c r="J29" s="16"/>
    </row>
    <row r="30" spans="1:10" ht="25.5" customHeight="1">
      <c r="A30" s="7" t="s">
        <v>64</v>
      </c>
      <c r="B30" s="43" t="s">
        <v>71</v>
      </c>
      <c r="C30" s="79" t="s">
        <v>72</v>
      </c>
      <c r="D30" s="43" t="s">
        <v>3</v>
      </c>
      <c r="E30" s="67">
        <v>18</v>
      </c>
      <c r="F30" s="6">
        <v>1</v>
      </c>
      <c r="G30" s="91"/>
      <c r="H30" s="8">
        <f t="shared" si="1"/>
        <v>0</v>
      </c>
      <c r="I30" s="16"/>
      <c r="J30" s="16"/>
    </row>
    <row r="31" spans="1:10" ht="36" customHeight="1">
      <c r="A31" s="7" t="s">
        <v>102</v>
      </c>
      <c r="B31" s="43" t="s">
        <v>77</v>
      </c>
      <c r="C31" s="79" t="s">
        <v>78</v>
      </c>
      <c r="D31" s="43" t="s">
        <v>40</v>
      </c>
      <c r="E31" s="67">
        <v>0.003</v>
      </c>
      <c r="F31" s="6">
        <v>1</v>
      </c>
      <c r="G31" s="91"/>
      <c r="H31" s="8">
        <f t="shared" si="1"/>
        <v>0</v>
      </c>
      <c r="I31" s="16"/>
      <c r="J31" s="16"/>
    </row>
    <row r="32" spans="1:10" ht="24.75" customHeight="1">
      <c r="A32" s="7" t="s">
        <v>103</v>
      </c>
      <c r="B32" s="43" t="s">
        <v>79</v>
      </c>
      <c r="C32" s="79" t="s">
        <v>80</v>
      </c>
      <c r="D32" s="43" t="s">
        <v>1</v>
      </c>
      <c r="E32" s="67">
        <v>33.25</v>
      </c>
      <c r="F32" s="6">
        <v>1</v>
      </c>
      <c r="G32" s="91"/>
      <c r="H32" s="8">
        <f t="shared" si="1"/>
        <v>0</v>
      </c>
      <c r="I32" s="16"/>
      <c r="J32" s="16"/>
    </row>
    <row r="33" spans="1:10" ht="21" customHeight="1">
      <c r="A33" s="13"/>
      <c r="B33" s="44"/>
      <c r="C33" s="80"/>
      <c r="D33" s="44"/>
      <c r="E33" s="68"/>
      <c r="F33" s="14"/>
      <c r="G33" s="92"/>
      <c r="H33" s="15">
        <f>SUM(H27:H32)</f>
        <v>0</v>
      </c>
      <c r="I33" s="16"/>
      <c r="J33" s="16"/>
    </row>
    <row r="34" spans="1:10" ht="16.5" customHeight="1">
      <c r="A34" s="9">
        <v>4</v>
      </c>
      <c r="B34" s="31"/>
      <c r="C34" s="36" t="s">
        <v>81</v>
      </c>
      <c r="D34" s="36"/>
      <c r="E34" s="66"/>
      <c r="F34" s="48"/>
      <c r="G34" s="90"/>
      <c r="H34" s="49"/>
      <c r="I34" s="16"/>
      <c r="J34" s="16"/>
    </row>
    <row r="35" spans="1:10" ht="17.25" customHeight="1">
      <c r="A35" s="7" t="s">
        <v>73</v>
      </c>
      <c r="B35" s="43" t="s">
        <v>90</v>
      </c>
      <c r="C35" s="79" t="s">
        <v>118</v>
      </c>
      <c r="D35" s="43" t="s">
        <v>25</v>
      </c>
      <c r="E35" s="67">
        <v>1</v>
      </c>
      <c r="F35" s="6">
        <v>1</v>
      </c>
      <c r="G35" s="91"/>
      <c r="H35" s="8">
        <f aca="true" t="shared" si="2" ref="H35:H47">ROUND($E35*$F35*$G35,2)</f>
        <v>0</v>
      </c>
      <c r="I35" s="16"/>
      <c r="J35" s="16"/>
    </row>
    <row r="36" spans="1:10" ht="20.25" customHeight="1">
      <c r="A36" s="7" t="s">
        <v>74</v>
      </c>
      <c r="B36" s="43" t="s">
        <v>90</v>
      </c>
      <c r="C36" s="79" t="s">
        <v>119</v>
      </c>
      <c r="D36" s="43" t="s">
        <v>25</v>
      </c>
      <c r="E36" s="67">
        <v>1</v>
      </c>
      <c r="F36" s="6">
        <v>1</v>
      </c>
      <c r="G36" s="91"/>
      <c r="H36" s="8">
        <f t="shared" si="2"/>
        <v>0</v>
      </c>
      <c r="I36" s="16"/>
      <c r="J36" s="16"/>
    </row>
    <row r="37" spans="1:10" ht="24" customHeight="1">
      <c r="A37" s="7" t="s">
        <v>75</v>
      </c>
      <c r="B37" s="43" t="s">
        <v>90</v>
      </c>
      <c r="C37" s="79" t="s">
        <v>120</v>
      </c>
      <c r="D37" s="43" t="s">
        <v>25</v>
      </c>
      <c r="E37" s="67">
        <v>1</v>
      </c>
      <c r="F37" s="6">
        <v>1</v>
      </c>
      <c r="G37" s="91"/>
      <c r="H37" s="8">
        <f t="shared" si="2"/>
        <v>0</v>
      </c>
      <c r="I37" s="16"/>
      <c r="J37" s="16"/>
    </row>
    <row r="38" spans="1:10" ht="17.25" customHeight="1">
      <c r="A38" s="7" t="s">
        <v>76</v>
      </c>
      <c r="B38" s="43" t="s">
        <v>90</v>
      </c>
      <c r="C38" s="79" t="s">
        <v>121</v>
      </c>
      <c r="D38" s="43" t="s">
        <v>25</v>
      </c>
      <c r="E38" s="67">
        <v>1</v>
      </c>
      <c r="F38" s="6">
        <v>1</v>
      </c>
      <c r="G38" s="91"/>
      <c r="H38" s="8">
        <f t="shared" si="2"/>
        <v>0</v>
      </c>
      <c r="I38" s="16"/>
      <c r="J38" s="16"/>
    </row>
    <row r="39" spans="1:10" ht="14.25" customHeight="1">
      <c r="A39" s="7" t="s">
        <v>104</v>
      </c>
      <c r="B39" s="43" t="s">
        <v>90</v>
      </c>
      <c r="C39" s="79" t="s">
        <v>122</v>
      </c>
      <c r="D39" s="43" t="s">
        <v>25</v>
      </c>
      <c r="E39" s="67">
        <v>1</v>
      </c>
      <c r="F39" s="6">
        <v>1</v>
      </c>
      <c r="G39" s="91"/>
      <c r="H39" s="8">
        <f t="shared" si="2"/>
        <v>0</v>
      </c>
      <c r="I39" s="16"/>
      <c r="J39" s="16"/>
    </row>
    <row r="40" spans="1:10" ht="18.75" customHeight="1">
      <c r="A40" s="7" t="s">
        <v>105</v>
      </c>
      <c r="B40" s="43" t="s">
        <v>90</v>
      </c>
      <c r="C40" s="79" t="s">
        <v>123</v>
      </c>
      <c r="D40" s="43" t="s">
        <v>25</v>
      </c>
      <c r="E40" s="67">
        <v>1</v>
      </c>
      <c r="F40" s="6">
        <v>1</v>
      </c>
      <c r="G40" s="91"/>
      <c r="H40" s="8">
        <f t="shared" si="2"/>
        <v>0</v>
      </c>
      <c r="I40" s="16"/>
      <c r="J40" s="16"/>
    </row>
    <row r="41" spans="1:10" ht="29.25" customHeight="1">
      <c r="A41" s="7" t="s">
        <v>106</v>
      </c>
      <c r="B41" s="43" t="s">
        <v>90</v>
      </c>
      <c r="C41" s="79" t="s">
        <v>124</v>
      </c>
      <c r="D41" s="43" t="s">
        <v>4</v>
      </c>
      <c r="E41" s="67">
        <v>2</v>
      </c>
      <c r="F41" s="6">
        <v>1</v>
      </c>
      <c r="G41" s="91"/>
      <c r="H41" s="8">
        <f t="shared" si="2"/>
        <v>0</v>
      </c>
      <c r="I41" s="16"/>
      <c r="J41" s="16"/>
    </row>
    <row r="42" spans="1:10" ht="26.25" customHeight="1">
      <c r="A42" s="7" t="s">
        <v>107</v>
      </c>
      <c r="B42" s="43" t="s">
        <v>90</v>
      </c>
      <c r="C42" s="79" t="s">
        <v>125</v>
      </c>
      <c r="D42" s="43" t="s">
        <v>4</v>
      </c>
      <c r="E42" s="67">
        <v>3</v>
      </c>
      <c r="F42" s="6">
        <v>1</v>
      </c>
      <c r="G42" s="91"/>
      <c r="H42" s="8">
        <f t="shared" si="2"/>
        <v>0</v>
      </c>
      <c r="I42" s="16"/>
      <c r="J42" s="16"/>
    </row>
    <row r="43" spans="1:10" ht="27" customHeight="1">
      <c r="A43" s="7" t="s">
        <v>108</v>
      </c>
      <c r="B43" s="43" t="s">
        <v>90</v>
      </c>
      <c r="C43" s="79" t="s">
        <v>126</v>
      </c>
      <c r="D43" s="43" t="s">
        <v>4</v>
      </c>
      <c r="E43" s="67">
        <v>3</v>
      </c>
      <c r="F43" s="6">
        <v>1</v>
      </c>
      <c r="G43" s="91"/>
      <c r="H43" s="8">
        <f t="shared" si="2"/>
        <v>0</v>
      </c>
      <c r="I43" s="16"/>
      <c r="J43" s="16"/>
    </row>
    <row r="44" spans="1:10" ht="14.25" customHeight="1">
      <c r="A44" s="7" t="s">
        <v>109</v>
      </c>
      <c r="B44" s="43" t="s">
        <v>90</v>
      </c>
      <c r="C44" s="79" t="s">
        <v>129</v>
      </c>
      <c r="D44" s="43" t="s">
        <v>25</v>
      </c>
      <c r="E44" s="67">
        <v>1</v>
      </c>
      <c r="F44" s="6">
        <v>1</v>
      </c>
      <c r="G44" s="91"/>
      <c r="H44" s="8">
        <f t="shared" si="2"/>
        <v>0</v>
      </c>
      <c r="I44" s="16"/>
      <c r="J44" s="16"/>
    </row>
    <row r="45" spans="1:10" ht="19.5" customHeight="1">
      <c r="A45" s="7" t="s">
        <v>110</v>
      </c>
      <c r="B45" s="43" t="s">
        <v>90</v>
      </c>
      <c r="C45" s="79" t="s">
        <v>130</v>
      </c>
      <c r="D45" s="43" t="s">
        <v>25</v>
      </c>
      <c r="E45" s="67">
        <v>1</v>
      </c>
      <c r="F45" s="6">
        <v>1</v>
      </c>
      <c r="G45" s="91"/>
      <c r="H45" s="8">
        <f t="shared" si="2"/>
        <v>0</v>
      </c>
      <c r="I45" s="16"/>
      <c r="J45" s="16"/>
    </row>
    <row r="46" spans="1:10" ht="18.75" customHeight="1">
      <c r="A46" s="7" t="s">
        <v>111</v>
      </c>
      <c r="B46" s="43" t="s">
        <v>90</v>
      </c>
      <c r="C46" s="79" t="s">
        <v>131</v>
      </c>
      <c r="D46" s="43" t="s">
        <v>25</v>
      </c>
      <c r="E46" s="67">
        <v>1</v>
      </c>
      <c r="F46" s="6">
        <v>1</v>
      </c>
      <c r="G46" s="91"/>
      <c r="H46" s="8">
        <f t="shared" si="2"/>
        <v>0</v>
      </c>
      <c r="I46" s="16"/>
      <c r="J46" s="16"/>
    </row>
    <row r="47" spans="1:10" ht="25.5" customHeight="1">
      <c r="A47" s="7" t="s">
        <v>112</v>
      </c>
      <c r="B47" s="43" t="s">
        <v>90</v>
      </c>
      <c r="C47" s="79" t="s">
        <v>127</v>
      </c>
      <c r="D47" s="43" t="s">
        <v>25</v>
      </c>
      <c r="E47" s="67">
        <v>1</v>
      </c>
      <c r="F47" s="6">
        <v>1</v>
      </c>
      <c r="G47" s="91"/>
      <c r="H47" s="8">
        <f t="shared" si="2"/>
        <v>0</v>
      </c>
      <c r="I47" s="16"/>
      <c r="J47" s="16"/>
    </row>
    <row r="48" spans="1:10" ht="21" customHeight="1">
      <c r="A48" s="13"/>
      <c r="B48" s="44"/>
      <c r="C48" s="80"/>
      <c r="D48" s="44"/>
      <c r="E48" s="68"/>
      <c r="F48" s="14"/>
      <c r="G48" s="92"/>
      <c r="H48" s="15">
        <f>SUM(H35:H47)</f>
        <v>0</v>
      </c>
      <c r="I48" s="16"/>
      <c r="J48" s="16"/>
    </row>
    <row r="49" spans="1:10" ht="16.5" customHeight="1">
      <c r="A49" s="9">
        <v>5</v>
      </c>
      <c r="B49" s="31"/>
      <c r="C49" s="36" t="s">
        <v>91</v>
      </c>
      <c r="D49" s="36"/>
      <c r="E49" s="66"/>
      <c r="F49" s="48"/>
      <c r="G49" s="90"/>
      <c r="H49" s="49"/>
      <c r="I49" s="16"/>
      <c r="J49" s="16"/>
    </row>
    <row r="50" spans="1:10" ht="17.25" customHeight="1">
      <c r="A50" s="7" t="s">
        <v>82</v>
      </c>
      <c r="B50" s="43" t="s">
        <v>90</v>
      </c>
      <c r="C50" s="79" t="s">
        <v>118</v>
      </c>
      <c r="D50" s="43" t="s">
        <v>25</v>
      </c>
      <c r="E50" s="67">
        <v>1</v>
      </c>
      <c r="F50" s="6">
        <v>1</v>
      </c>
      <c r="G50" s="91"/>
      <c r="H50" s="8">
        <f aca="true" t="shared" si="3" ref="H50:H60">ROUND($E50*$F50*$G50,2)</f>
        <v>0</v>
      </c>
      <c r="I50" s="16"/>
      <c r="J50" s="16"/>
    </row>
    <row r="51" spans="1:10" ht="19.5" customHeight="1">
      <c r="A51" s="7" t="s">
        <v>83</v>
      </c>
      <c r="B51" s="43" t="s">
        <v>90</v>
      </c>
      <c r="C51" s="79" t="s">
        <v>119</v>
      </c>
      <c r="D51" s="43" t="s">
        <v>25</v>
      </c>
      <c r="E51" s="67">
        <v>1</v>
      </c>
      <c r="F51" s="6">
        <v>1</v>
      </c>
      <c r="G51" s="91"/>
      <c r="H51" s="8">
        <f t="shared" si="3"/>
        <v>0</v>
      </c>
      <c r="I51" s="16"/>
      <c r="J51" s="16"/>
    </row>
    <row r="52" spans="1:10" ht="24" customHeight="1">
      <c r="A52" s="7" t="s">
        <v>84</v>
      </c>
      <c r="B52" s="43" t="s">
        <v>90</v>
      </c>
      <c r="C52" s="79" t="s">
        <v>120</v>
      </c>
      <c r="D52" s="43" t="s">
        <v>25</v>
      </c>
      <c r="E52" s="67">
        <v>1</v>
      </c>
      <c r="F52" s="6">
        <v>1</v>
      </c>
      <c r="G52" s="91"/>
      <c r="H52" s="8">
        <f t="shared" si="3"/>
        <v>0</v>
      </c>
      <c r="I52" s="16"/>
      <c r="J52" s="16"/>
    </row>
    <row r="53" spans="1:10" ht="17.25" customHeight="1">
      <c r="A53" s="7" t="s">
        <v>85</v>
      </c>
      <c r="B53" s="43" t="s">
        <v>90</v>
      </c>
      <c r="C53" s="79" t="s">
        <v>121</v>
      </c>
      <c r="D53" s="43" t="s">
        <v>25</v>
      </c>
      <c r="E53" s="67">
        <v>1</v>
      </c>
      <c r="F53" s="6">
        <v>1</v>
      </c>
      <c r="G53" s="91"/>
      <c r="H53" s="8">
        <f t="shared" si="3"/>
        <v>0</v>
      </c>
      <c r="I53" s="16"/>
      <c r="J53" s="16"/>
    </row>
    <row r="54" spans="1:10" ht="14.25" customHeight="1">
      <c r="A54" s="7" t="s">
        <v>86</v>
      </c>
      <c r="B54" s="43" t="s">
        <v>90</v>
      </c>
      <c r="C54" s="79" t="s">
        <v>122</v>
      </c>
      <c r="D54" s="43" t="s">
        <v>25</v>
      </c>
      <c r="E54" s="67">
        <v>1</v>
      </c>
      <c r="F54" s="6">
        <v>1</v>
      </c>
      <c r="G54" s="91"/>
      <c r="H54" s="8">
        <f t="shared" si="3"/>
        <v>0</v>
      </c>
      <c r="I54" s="16"/>
      <c r="J54" s="16"/>
    </row>
    <row r="55" spans="1:10" ht="18.75" customHeight="1">
      <c r="A55" s="7" t="s">
        <v>87</v>
      </c>
      <c r="B55" s="43" t="s">
        <v>90</v>
      </c>
      <c r="C55" s="79" t="s">
        <v>123</v>
      </c>
      <c r="D55" s="43" t="s">
        <v>25</v>
      </c>
      <c r="E55" s="67">
        <v>1</v>
      </c>
      <c r="F55" s="6">
        <v>1</v>
      </c>
      <c r="G55" s="91"/>
      <c r="H55" s="8">
        <f t="shared" si="3"/>
        <v>0</v>
      </c>
      <c r="I55" s="16"/>
      <c r="J55" s="16"/>
    </row>
    <row r="56" spans="1:10" ht="24" customHeight="1">
      <c r="A56" s="7" t="s">
        <v>88</v>
      </c>
      <c r="B56" s="43" t="s">
        <v>90</v>
      </c>
      <c r="C56" s="79" t="s">
        <v>124</v>
      </c>
      <c r="D56" s="43" t="s">
        <v>4</v>
      </c>
      <c r="E56" s="67">
        <v>2</v>
      </c>
      <c r="F56" s="6">
        <v>1</v>
      </c>
      <c r="G56" s="91"/>
      <c r="H56" s="8">
        <f>ROUND($E56*$F56*$G56,2)</f>
        <v>0</v>
      </c>
      <c r="I56" s="16"/>
      <c r="J56" s="16"/>
    </row>
    <row r="57" spans="1:10" ht="27" customHeight="1">
      <c r="A57" s="7" t="s">
        <v>89</v>
      </c>
      <c r="B57" s="43" t="s">
        <v>90</v>
      </c>
      <c r="C57" s="79" t="s">
        <v>125</v>
      </c>
      <c r="D57" s="43" t="s">
        <v>4</v>
      </c>
      <c r="E57" s="67">
        <v>3</v>
      </c>
      <c r="F57" s="6">
        <v>1</v>
      </c>
      <c r="G57" s="91"/>
      <c r="H57" s="8">
        <f t="shared" si="3"/>
        <v>0</v>
      </c>
      <c r="I57" s="16"/>
      <c r="J57" s="16"/>
    </row>
    <row r="58" spans="1:10" ht="23.25" customHeight="1">
      <c r="A58" s="7" t="s">
        <v>113</v>
      </c>
      <c r="B58" s="43" t="s">
        <v>90</v>
      </c>
      <c r="C58" s="79" t="s">
        <v>126</v>
      </c>
      <c r="D58" s="43" t="s">
        <v>4</v>
      </c>
      <c r="E58" s="67">
        <v>3</v>
      </c>
      <c r="F58" s="6">
        <v>1</v>
      </c>
      <c r="G58" s="91"/>
      <c r="H58" s="8">
        <f>ROUND($E58*$F58*$G58,2)</f>
        <v>0</v>
      </c>
      <c r="I58" s="16"/>
      <c r="J58" s="16"/>
    </row>
    <row r="59" spans="1:10" ht="14.25" customHeight="1">
      <c r="A59" s="7" t="s">
        <v>114</v>
      </c>
      <c r="B59" s="43" t="s">
        <v>90</v>
      </c>
      <c r="C59" s="79" t="s">
        <v>129</v>
      </c>
      <c r="D59" s="43" t="s">
        <v>25</v>
      </c>
      <c r="E59" s="67">
        <v>1</v>
      </c>
      <c r="F59" s="6">
        <v>1</v>
      </c>
      <c r="G59" s="91"/>
      <c r="H59" s="8">
        <f t="shared" si="3"/>
        <v>0</v>
      </c>
      <c r="I59" s="16"/>
      <c r="J59" s="16"/>
    </row>
    <row r="60" spans="1:10" ht="18" customHeight="1">
      <c r="A60" s="7" t="s">
        <v>115</v>
      </c>
      <c r="B60" s="43" t="s">
        <v>90</v>
      </c>
      <c r="C60" s="79" t="s">
        <v>130</v>
      </c>
      <c r="D60" s="43" t="s">
        <v>25</v>
      </c>
      <c r="E60" s="67">
        <v>1</v>
      </c>
      <c r="F60" s="6">
        <v>1</v>
      </c>
      <c r="G60" s="91"/>
      <c r="H60" s="8">
        <f t="shared" si="3"/>
        <v>0</v>
      </c>
      <c r="I60" s="16"/>
      <c r="J60" s="16"/>
    </row>
    <row r="61" spans="1:10" ht="16.5" customHeight="1">
      <c r="A61" s="7" t="s">
        <v>116</v>
      </c>
      <c r="B61" s="43" t="s">
        <v>90</v>
      </c>
      <c r="C61" s="79" t="s">
        <v>131</v>
      </c>
      <c r="D61" s="43" t="s">
        <v>25</v>
      </c>
      <c r="E61" s="67">
        <v>1</v>
      </c>
      <c r="F61" s="6">
        <v>1</v>
      </c>
      <c r="G61" s="91"/>
      <c r="H61" s="8">
        <f>ROUND($E61*$F61*$G61,2)</f>
        <v>0</v>
      </c>
      <c r="I61" s="16"/>
      <c r="J61" s="16"/>
    </row>
    <row r="62" spans="1:10" ht="25.5" customHeight="1">
      <c r="A62" s="7" t="s">
        <v>117</v>
      </c>
      <c r="B62" s="43" t="s">
        <v>90</v>
      </c>
      <c r="C62" s="79" t="s">
        <v>127</v>
      </c>
      <c r="D62" s="43" t="s">
        <v>25</v>
      </c>
      <c r="E62" s="67">
        <v>1</v>
      </c>
      <c r="F62" s="6">
        <v>1</v>
      </c>
      <c r="G62" s="91"/>
      <c r="H62" s="8">
        <f>ROUND($E62*$F62*$G62,2)</f>
        <v>0</v>
      </c>
      <c r="I62" s="16"/>
      <c r="J62" s="16"/>
    </row>
    <row r="63" spans="1:10" ht="21" customHeight="1">
      <c r="A63" s="13"/>
      <c r="B63" s="44"/>
      <c r="C63" s="80"/>
      <c r="D63" s="44"/>
      <c r="E63" s="68"/>
      <c r="F63" s="14"/>
      <c r="G63" s="92"/>
      <c r="H63" s="15">
        <f>SUM(H50:H62)</f>
        <v>0</v>
      </c>
      <c r="I63" s="16"/>
      <c r="J63" s="16"/>
    </row>
    <row r="64" spans="1:16" ht="24" customHeight="1" thickBot="1">
      <c r="A64" s="9"/>
      <c r="B64" s="31"/>
      <c r="C64" s="81" t="s">
        <v>28</v>
      </c>
      <c r="D64" s="45"/>
      <c r="E64" s="66"/>
      <c r="F64" s="31"/>
      <c r="G64" s="57"/>
      <c r="H64" s="46">
        <f>H18+H25+H33+H48+H63</f>
        <v>0</v>
      </c>
      <c r="I64" s="16"/>
      <c r="J64" s="16"/>
      <c r="K64" s="10"/>
      <c r="L64" s="10"/>
      <c r="M64" s="10"/>
      <c r="N64" s="11"/>
      <c r="O64" s="11"/>
      <c r="P64" s="11"/>
    </row>
    <row r="65" spans="1:16" ht="19.5" customHeight="1">
      <c r="A65" s="19"/>
      <c r="B65" s="20"/>
      <c r="C65" s="82" t="s">
        <v>26</v>
      </c>
      <c r="D65" s="50"/>
      <c r="E65" s="69" t="s">
        <v>27</v>
      </c>
      <c r="F65" s="27"/>
      <c r="G65" s="58"/>
      <c r="H65" s="28"/>
      <c r="I65" s="16"/>
      <c r="J65" s="16"/>
      <c r="K65" s="39"/>
      <c r="L65" s="10"/>
      <c r="M65" s="10"/>
      <c r="N65" s="38"/>
      <c r="O65" s="11"/>
      <c r="P65" s="11"/>
    </row>
    <row r="66" spans="1:16" ht="19.5" customHeight="1">
      <c r="A66" s="21"/>
      <c r="B66" s="22"/>
      <c r="C66" s="83" t="s">
        <v>13</v>
      </c>
      <c r="D66" s="29"/>
      <c r="E66" s="70"/>
      <c r="F66" s="29"/>
      <c r="G66" s="59"/>
      <c r="H66" s="30"/>
      <c r="I66" s="16"/>
      <c r="J66" s="16"/>
      <c r="K66" s="39"/>
      <c r="L66" s="12"/>
      <c r="M66" s="10"/>
      <c r="N66" s="38"/>
      <c r="O66" s="11"/>
      <c r="P66" s="11"/>
    </row>
    <row r="67" spans="1:16" ht="25.5" customHeight="1">
      <c r="A67" s="21"/>
      <c r="B67" s="22"/>
      <c r="C67" s="83" t="s">
        <v>14</v>
      </c>
      <c r="D67" s="51"/>
      <c r="E67" s="52" t="s">
        <v>15</v>
      </c>
      <c r="F67" s="52"/>
      <c r="G67" s="52"/>
      <c r="H67" s="53"/>
      <c r="I67" s="16"/>
      <c r="J67" s="16"/>
      <c r="K67" s="39"/>
      <c r="L67" s="12"/>
      <c r="M67" s="10"/>
      <c r="N67" s="38"/>
      <c r="O67" s="11"/>
      <c r="P67" s="11"/>
    </row>
    <row r="68" spans="1:16" ht="24" customHeight="1">
      <c r="A68" s="21"/>
      <c r="B68" s="22"/>
      <c r="C68" s="83" t="s">
        <v>16</v>
      </c>
      <c r="D68" s="51"/>
      <c r="E68" s="52" t="s">
        <v>17</v>
      </c>
      <c r="F68" s="52"/>
      <c r="G68" s="52"/>
      <c r="H68" s="53"/>
      <c r="I68" s="16"/>
      <c r="J68" s="16"/>
      <c r="K68" s="39"/>
      <c r="L68" s="12"/>
      <c r="M68" s="12"/>
      <c r="N68" s="38"/>
      <c r="O68" s="11"/>
      <c r="P68" s="11"/>
    </row>
    <row r="69" spans="1:16" ht="15.75" customHeight="1">
      <c r="A69" s="21"/>
      <c r="B69" s="22"/>
      <c r="C69" s="83" t="s">
        <v>18</v>
      </c>
      <c r="D69" s="51"/>
      <c r="E69" s="52" t="s">
        <v>19</v>
      </c>
      <c r="F69" s="52"/>
      <c r="G69" s="52"/>
      <c r="H69" s="53"/>
      <c r="I69" s="16"/>
      <c r="J69" s="16"/>
      <c r="K69" s="39"/>
      <c r="L69" s="10"/>
      <c r="M69" s="10"/>
      <c r="N69" s="38"/>
      <c r="O69" s="11"/>
      <c r="P69" s="11"/>
    </row>
    <row r="70" spans="1:16" ht="15.75" customHeight="1" thickBot="1">
      <c r="A70" s="23"/>
      <c r="B70" s="24"/>
      <c r="C70" s="84"/>
      <c r="D70" s="24"/>
      <c r="E70" s="71"/>
      <c r="F70" s="24"/>
      <c r="G70" s="60"/>
      <c r="H70" s="25"/>
      <c r="I70" s="16"/>
      <c r="J70" s="16"/>
      <c r="K70" s="39"/>
      <c r="L70" s="10"/>
      <c r="M70" s="10"/>
      <c r="N70" s="38"/>
      <c r="O70" s="11"/>
      <c r="P70" s="11"/>
    </row>
    <row r="71" spans="1:16" ht="15.75" customHeight="1">
      <c r="A71" s="26"/>
      <c r="B71" s="26"/>
      <c r="C71" s="85"/>
      <c r="D71" s="26"/>
      <c r="E71" s="72"/>
      <c r="F71" s="26"/>
      <c r="G71" s="61"/>
      <c r="H71" s="26"/>
      <c r="I71" s="16"/>
      <c r="J71" s="16"/>
      <c r="K71" s="17"/>
      <c r="L71" s="17"/>
      <c r="M71" s="17"/>
      <c r="N71" s="18"/>
      <c r="O71" s="18"/>
      <c r="P71" s="18"/>
    </row>
    <row r="72" spans="1:16" ht="49.5" customHeight="1">
      <c r="A72" s="37"/>
      <c r="B72" s="37"/>
      <c r="C72" s="86"/>
      <c r="E72" s="54"/>
      <c r="F72" s="54"/>
      <c r="G72" s="54"/>
      <c r="H72" s="54"/>
      <c r="I72" s="16"/>
      <c r="J72" s="16"/>
      <c r="K72" s="39"/>
      <c r="L72" s="10"/>
      <c r="M72" s="10"/>
      <c r="N72" s="38"/>
      <c r="O72" s="11"/>
      <c r="P72" s="11"/>
    </row>
    <row r="73" spans="1:16" ht="11.25" customHeight="1">
      <c r="A73"/>
      <c r="C73" s="87" t="s">
        <v>24</v>
      </c>
      <c r="E73" s="55" t="s">
        <v>20</v>
      </c>
      <c r="F73" s="55"/>
      <c r="G73" s="55"/>
      <c r="H73" s="55"/>
      <c r="K73" s="39"/>
      <c r="L73" s="10"/>
      <c r="M73" s="10"/>
      <c r="N73" s="38"/>
      <c r="O73" s="11"/>
      <c r="P73" s="11"/>
    </row>
    <row r="74" spans="11:16" ht="19.5" customHeight="1">
      <c r="K74" s="39"/>
      <c r="L74" s="10"/>
      <c r="M74" s="10"/>
      <c r="N74" s="38"/>
      <c r="O74" s="11"/>
      <c r="P74" s="11"/>
    </row>
    <row r="75" spans="11:16" ht="12" customHeight="1">
      <c r="K75" s="39"/>
      <c r="L75" s="10"/>
      <c r="M75" s="10"/>
      <c r="N75" s="38"/>
      <c r="O75" s="11"/>
      <c r="P75" s="11"/>
    </row>
    <row r="76" spans="11:16" ht="19.5" customHeight="1">
      <c r="K76" s="39"/>
      <c r="L76" s="10"/>
      <c r="M76" s="39"/>
      <c r="N76" s="38"/>
      <c r="O76" s="11"/>
      <c r="P76" s="11"/>
    </row>
    <row r="77" spans="11:16" ht="12" customHeight="1">
      <c r="K77" s="39"/>
      <c r="L77" s="10"/>
      <c r="M77" s="39"/>
      <c r="N77" s="38"/>
      <c r="O77" s="11"/>
      <c r="P77" s="11"/>
    </row>
    <row r="78" spans="11:16" ht="15" customHeight="1">
      <c r="K78" s="39"/>
      <c r="L78" s="10"/>
      <c r="M78" s="10"/>
      <c r="N78" s="38"/>
      <c r="O78" s="11"/>
      <c r="P78" s="11"/>
    </row>
    <row r="79" spans="11:16" ht="15.75">
      <c r="K79" s="39"/>
      <c r="L79" s="10"/>
      <c r="M79" s="10"/>
      <c r="N79" s="38"/>
      <c r="O79" s="11"/>
      <c r="P79" s="11"/>
    </row>
    <row r="80" spans="11:16" ht="15.75">
      <c r="K80" s="39"/>
      <c r="L80" s="10"/>
      <c r="M80" s="39"/>
      <c r="N80" s="38"/>
      <c r="O80" s="11"/>
      <c r="P80" s="11"/>
    </row>
    <row r="81" spans="11:16" ht="15.75">
      <c r="K81" s="39"/>
      <c r="L81" s="10"/>
      <c r="M81" s="39"/>
      <c r="N81" s="38"/>
      <c r="O81" s="11"/>
      <c r="P81" s="11"/>
    </row>
    <row r="82" spans="11:16" ht="15.75">
      <c r="K82" s="39"/>
      <c r="L82" s="10"/>
      <c r="M82" s="39"/>
      <c r="N82" s="38"/>
      <c r="O82" s="11"/>
      <c r="P82" s="11"/>
    </row>
    <row r="83" spans="11:16" ht="15.75">
      <c r="K83" s="39"/>
      <c r="L83" s="10"/>
      <c r="M83" s="39"/>
      <c r="N83" s="38"/>
      <c r="O83" s="11"/>
      <c r="P83" s="11"/>
    </row>
    <row r="84" spans="11:16" ht="15.75">
      <c r="K84" s="39"/>
      <c r="L84" s="10"/>
      <c r="M84" s="39"/>
      <c r="N84" s="38"/>
      <c r="O84" s="11"/>
      <c r="P84" s="11"/>
    </row>
    <row r="85" spans="11:16" ht="15.75">
      <c r="K85" s="39"/>
      <c r="L85" s="10"/>
      <c r="M85" s="10"/>
      <c r="N85" s="38"/>
      <c r="O85" s="11"/>
      <c r="P85" s="11"/>
    </row>
    <row r="86" spans="11:16" ht="15.75">
      <c r="K86" s="39"/>
      <c r="L86" s="10"/>
      <c r="M86" s="10"/>
      <c r="N86" s="38"/>
      <c r="O86" s="11"/>
      <c r="P86" s="11"/>
    </row>
    <row r="87" spans="11:16" ht="15.75">
      <c r="K87" s="39"/>
      <c r="L87" s="10"/>
      <c r="M87" s="39"/>
      <c r="N87" s="38"/>
      <c r="O87" s="38"/>
      <c r="P87" s="38"/>
    </row>
    <row r="88" spans="11:16" ht="15.75">
      <c r="K88" s="39"/>
      <c r="L88" s="10"/>
      <c r="M88" s="39"/>
      <c r="N88" s="38"/>
      <c r="O88" s="38"/>
      <c r="P88" s="38"/>
    </row>
    <row r="89" spans="11:16" ht="15.75">
      <c r="K89" s="39"/>
      <c r="L89" s="10"/>
      <c r="M89" s="10"/>
      <c r="N89" s="38"/>
      <c r="O89" s="11"/>
      <c r="P89" s="11"/>
    </row>
    <row r="90" spans="11:16" ht="15.75">
      <c r="K90" s="39"/>
      <c r="L90" s="10"/>
      <c r="M90" s="10"/>
      <c r="N90" s="38"/>
      <c r="O90" s="11"/>
      <c r="P90" s="11"/>
    </row>
    <row r="91" spans="11:16" ht="15.75">
      <c r="K91" s="39"/>
      <c r="L91" s="10"/>
      <c r="M91" s="39"/>
      <c r="N91" s="38"/>
      <c r="O91" s="11"/>
      <c r="P91" s="11"/>
    </row>
    <row r="92" spans="11:16" ht="15.75">
      <c r="K92" s="39"/>
      <c r="L92" s="10"/>
      <c r="M92" s="39"/>
      <c r="N92" s="38"/>
      <c r="O92" s="11"/>
      <c r="P92" s="11"/>
    </row>
    <row r="93" spans="11:16" ht="15.75">
      <c r="K93" s="39"/>
      <c r="L93" s="10"/>
      <c r="M93" s="39"/>
      <c r="N93" s="38"/>
      <c r="O93" s="11"/>
      <c r="P93" s="11"/>
    </row>
    <row r="94" spans="11:16" ht="15.75">
      <c r="K94" s="39"/>
      <c r="L94" s="10"/>
      <c r="M94" s="39"/>
      <c r="N94" s="38"/>
      <c r="O94" s="11"/>
      <c r="P94" s="11"/>
    </row>
    <row r="95" spans="11:16" ht="15.75">
      <c r="K95" s="39"/>
      <c r="L95" s="10"/>
      <c r="M95" s="39"/>
      <c r="N95" s="38"/>
      <c r="O95" s="38"/>
      <c r="P95" s="38"/>
    </row>
    <row r="96" spans="11:16" ht="15.75">
      <c r="K96" s="39"/>
      <c r="L96" s="10"/>
      <c r="M96" s="39"/>
      <c r="N96" s="38"/>
      <c r="O96" s="38"/>
      <c r="P96" s="38"/>
    </row>
    <row r="97" spans="11:16" ht="15.75">
      <c r="K97" s="39"/>
      <c r="L97" s="10"/>
      <c r="M97" s="39"/>
      <c r="N97" s="38"/>
      <c r="O97" s="38"/>
      <c r="P97" s="38"/>
    </row>
    <row r="98" spans="11:16" ht="15.75">
      <c r="K98" s="39"/>
      <c r="L98" s="10"/>
      <c r="M98" s="39"/>
      <c r="N98" s="38"/>
      <c r="O98" s="38"/>
      <c r="P98" s="38"/>
    </row>
  </sheetData>
  <sheetProtection/>
  <mergeCells count="57">
    <mergeCell ref="O87:O88"/>
    <mergeCell ref="P87:P88"/>
    <mergeCell ref="K89:K90"/>
    <mergeCell ref="N89:N90"/>
    <mergeCell ref="O95:O96"/>
    <mergeCell ref="P95:P96"/>
    <mergeCell ref="K93:K94"/>
    <mergeCell ref="M93:M94"/>
    <mergeCell ref="N93:N94"/>
    <mergeCell ref="K95:K96"/>
    <mergeCell ref="K97:K98"/>
    <mergeCell ref="M97:M98"/>
    <mergeCell ref="N97:N98"/>
    <mergeCell ref="O97:O98"/>
    <mergeCell ref="P97:P98"/>
    <mergeCell ref="M95:M96"/>
    <mergeCell ref="N95:N96"/>
    <mergeCell ref="K91:K92"/>
    <mergeCell ref="M91:M92"/>
    <mergeCell ref="N91:N92"/>
    <mergeCell ref="K87:K88"/>
    <mergeCell ref="K78:K79"/>
    <mergeCell ref="M80:M81"/>
    <mergeCell ref="K82:K84"/>
    <mergeCell ref="M82:M84"/>
    <mergeCell ref="N87:N88"/>
    <mergeCell ref="M87:M88"/>
    <mergeCell ref="K85:K86"/>
    <mergeCell ref="N85:N86"/>
    <mergeCell ref="N80:N81"/>
    <mergeCell ref="M76:M77"/>
    <mergeCell ref="N76:N77"/>
    <mergeCell ref="N78:N79"/>
    <mergeCell ref="K80:K81"/>
    <mergeCell ref="E69:H69"/>
    <mergeCell ref="N82:N84"/>
    <mergeCell ref="K74:K75"/>
    <mergeCell ref="N74:N75"/>
    <mergeCell ref="K76:K77"/>
    <mergeCell ref="E68:H68"/>
    <mergeCell ref="A72:B72"/>
    <mergeCell ref="N65:N68"/>
    <mergeCell ref="K69:K70"/>
    <mergeCell ref="N69:N70"/>
    <mergeCell ref="K72:K73"/>
    <mergeCell ref="K65:K68"/>
    <mergeCell ref="N72:N73"/>
    <mergeCell ref="E72:H72"/>
    <mergeCell ref="E73:H73"/>
    <mergeCell ref="E1:H1"/>
    <mergeCell ref="A2:H2"/>
    <mergeCell ref="A3:H3"/>
    <mergeCell ref="A4:H4"/>
    <mergeCell ref="A8:C8"/>
    <mergeCell ref="E67:H67"/>
    <mergeCell ref="C49:D49"/>
    <mergeCell ref="C34:D34"/>
  </mergeCells>
  <printOptions/>
  <pageMargins left="0.25" right="0.25" top="0.75" bottom="0.75" header="0.3" footer="0.3"/>
  <pageSetup horizontalDpi="600" verticalDpi="600" orientation="portrait" paperSize="9" scale="88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2014-07-04T11:15:53Z</cp:lastPrinted>
  <dcterms:created xsi:type="dcterms:W3CDTF">2012-01-24T07:11:25Z</dcterms:created>
  <dcterms:modified xsi:type="dcterms:W3CDTF">2014-07-04T11:15:58Z</dcterms:modified>
  <cp:category/>
  <cp:version/>
  <cp:contentType/>
  <cp:contentStatus/>
</cp:coreProperties>
</file>