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<sst xmlns="http://schemas.openxmlformats.org/spreadsheetml/2006/main" count="343" uniqueCount="263">
  <si>
    <t>km</t>
  </si>
  <si>
    <t>m</t>
  </si>
  <si>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</si>
  <si>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</si>
  <si>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</si>
  <si>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</si>
  <si>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</si>
  <si>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</si>
  <si>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</si>
  <si>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</si>
  <si>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</si>
  <si>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</si>
  <si>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t>Uwaga: Cena jednostkowa to cena wykonania robót przypadających na 1 krotność.
              Wartość to iloczyn ilości, ceny jednostkowej i krotności (iloczyn kolumn 5, 6 i 7)</t>
  </si>
  <si>
    <t>Słownie: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</si>
  <si>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</si>
  <si>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</si>
  <si>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</si>
  <si>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</si>
  <si>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</si>
  <si>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</si>
  <si>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</si>
  <si>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</si>
  <si>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</si>
  <si>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KNR 2-01
0119-03</t>
  </si>
  <si>
    <t>szt.</t>
  </si>
  <si>
    <t>kalk. własna</t>
  </si>
  <si>
    <r>
      <t>m</t>
    </r>
    <r>
      <rPr>
        <vertAlign val="superscript"/>
        <sz val="9"/>
        <rFont val="Times New Roman"/>
        <family val="1"/>
      </rPr>
      <t>2</t>
    </r>
  </si>
  <si>
    <r>
      <t>m</t>
    </r>
    <r>
      <rPr>
        <vertAlign val="superscript"/>
        <sz val="9"/>
        <rFont val="Times New Roman"/>
        <family val="1"/>
      </rPr>
      <t>3</t>
    </r>
  </si>
  <si>
    <t>KNR-W 2-18
0513-08</t>
  </si>
  <si>
    <t>stud.</t>
  </si>
  <si>
    <t>Zał. 1.A</t>
  </si>
  <si>
    <t>1. ROBOTY KANALIZACYJNE</t>
  </si>
  <si>
    <t>1
d.1.1</t>
  </si>
  <si>
    <t>14
d.1.2</t>
  </si>
  <si>
    <t>2
d.1.1</t>
  </si>
  <si>
    <t>3
d.1.1</t>
  </si>
  <si>
    <t>4
d.1.1</t>
  </si>
  <si>
    <t>5
d.1.1</t>
  </si>
  <si>
    <t>6
d.1.1</t>
  </si>
  <si>
    <t>7
d.1.1</t>
  </si>
  <si>
    <t>15
d.1.2</t>
  </si>
  <si>
    <t>2. ROBOTY DROGOWE</t>
  </si>
  <si>
    <t>2.4. PODBUDOWY</t>
  </si>
  <si>
    <t>2.5. NAWIERZCHNIE</t>
  </si>
  <si>
    <t>2.6. ELEMENTY ULIC</t>
  </si>
  <si>
    <t>12
d.1.2</t>
  </si>
  <si>
    <t>13
d.1.2</t>
  </si>
  <si>
    <t>KNR-W 2-18
0513-03</t>
  </si>
  <si>
    <t>KNR-W 2-18
0513-04</t>
  </si>
  <si>
    <t>[0.5 m]
stud.</t>
  </si>
  <si>
    <t>1.2. ROBOTY MONTAŻOWE</t>
  </si>
  <si>
    <t>1.1. ROBOTY ZIEMNE</t>
  </si>
  <si>
    <t>KNR 2-01
0206-03</t>
  </si>
  <si>
    <t>KNR 2-01
0301-01</t>
  </si>
  <si>
    <t>KNR 2-01
0322-03</t>
  </si>
  <si>
    <t>KNNR 1
0318-04</t>
  </si>
  <si>
    <t>KNR 4-01
0108-08</t>
  </si>
  <si>
    <t>kalk. Własna</t>
  </si>
  <si>
    <t>KNNR 4
1411-02</t>
  </si>
  <si>
    <t>KNNR 4
1308-03</t>
  </si>
  <si>
    <t>KNNR 4
1308-06</t>
  </si>
  <si>
    <t>KNR 2-18
0625-02</t>
  </si>
  <si>
    <t>10
d.1.2</t>
  </si>
  <si>
    <t>11
d.1.2</t>
  </si>
  <si>
    <t>Inspekcja telewizyjna
1.0</t>
  </si>
  <si>
    <t>kpl.</t>
  </si>
  <si>
    <t>szt</t>
  </si>
  <si>
    <t>KNR-W 2-18
0408-03
analogia</t>
  </si>
  <si>
    <t>KNR 2-01
0126-01</t>
  </si>
  <si>
    <t>KNR 2-01
0126-02</t>
  </si>
  <si>
    <t>KNR 4-01
0108-06</t>
  </si>
  <si>
    <t>KNR AT-03
0101-02</t>
  </si>
  <si>
    <t>KNR AT-03
0102-03</t>
  </si>
  <si>
    <t>KNR 2-31
0802-07</t>
  </si>
  <si>
    <t>KNR 2-31
0802-08</t>
  </si>
  <si>
    <t>KNR 2-31
0812-03</t>
  </si>
  <si>
    <t>KNR 2-31
0813-03</t>
  </si>
  <si>
    <t>KNR 2-31
0817-05</t>
  </si>
  <si>
    <t>KNR 2-31
0807-01</t>
  </si>
  <si>
    <t>KNR 4-01
0108-11</t>
  </si>
  <si>
    <t>KNR 4-01
0108-12</t>
  </si>
  <si>
    <t>2.1. ODTWORZENIE I WYZNACZENIE TRASY I PUNKTÓW WYSOKOŚCIOWYCH</t>
  </si>
  <si>
    <t>28
d.2.2.</t>
  </si>
  <si>
    <t>2.3. ROZBIÓRKA ELEMENTÓW DRÓG I ULIC</t>
  </si>
  <si>
    <t>33
d.2.3.</t>
  </si>
  <si>
    <t>34
d.2.3.</t>
  </si>
  <si>
    <t>35
d.2.3.</t>
  </si>
  <si>
    <t>36
d.2.3.</t>
  </si>
  <si>
    <t>37
d.2.3.</t>
  </si>
  <si>
    <t>38
d.2.3.</t>
  </si>
  <si>
    <t>39
d.2.3.</t>
  </si>
  <si>
    <t>KNR 2-31
0101-01</t>
  </si>
  <si>
    <t>KNR 2-31
0101-02</t>
  </si>
  <si>
    <t>44
d.2.4.</t>
  </si>
  <si>
    <t>KNR 4-01
0108-07</t>
  </si>
  <si>
    <t>45
d.2.4.</t>
  </si>
  <si>
    <t>KNR 2-31
0104-07</t>
  </si>
  <si>
    <t>46
d.2.4.</t>
  </si>
  <si>
    <t>KNR 2-31
0114-05</t>
  </si>
  <si>
    <t>47
d.2.4.</t>
  </si>
  <si>
    <t>KNR 2-31
0114-07</t>
  </si>
  <si>
    <t>KNR 2-31
0114-08</t>
  </si>
  <si>
    <t>KNR AT-03
0202-01</t>
  </si>
  <si>
    <t>KNR 2-31
0110-01</t>
  </si>
  <si>
    <t>KNR 2-31
0110-02</t>
  </si>
  <si>
    <t>48
d.2.4.</t>
  </si>
  <si>
    <t>49
d.2.4.</t>
  </si>
  <si>
    <t>50
d.2.4.</t>
  </si>
  <si>
    <t>51
d.2.4.</t>
  </si>
  <si>
    <t>52
d.2.4.</t>
  </si>
  <si>
    <t>KNR AT-03
0202-02</t>
  </si>
  <si>
    <t>KNR 2-31
0310-05</t>
  </si>
  <si>
    <t>KNR 2-31
0310-06</t>
  </si>
  <si>
    <t>KNR 2-31
0511-03</t>
  </si>
  <si>
    <t>56
d.2.5.</t>
  </si>
  <si>
    <t>KNR 2-31
1103-06</t>
  </si>
  <si>
    <t>57
d.2.5.</t>
  </si>
  <si>
    <t>58
d.2.5.</t>
  </si>
  <si>
    <t>KNR 2-31
0402-04</t>
  </si>
  <si>
    <t>KNR 2-31
0402-04
analogia</t>
  </si>
  <si>
    <t>KNR 2-31
0403-03</t>
  </si>
  <si>
    <t>KNR 2-31
0403-03
analogia</t>
  </si>
  <si>
    <t>62
d.2.6.</t>
  </si>
  <si>
    <t>63
d.2.6.</t>
  </si>
  <si>
    <t>64
d.2.6.</t>
  </si>
  <si>
    <t>65
d.2.6.</t>
  </si>
  <si>
    <t>66
d.2.6.</t>
  </si>
  <si>
    <t>KNR 2-31
0407-04</t>
  </si>
  <si>
    <t>2.7. ROBOTY WYKOŃCZENIOWE</t>
  </si>
  <si>
    <t>KNR 2-01
0510-01</t>
  </si>
  <si>
    <t>KNR 2-01
0510-02</t>
  </si>
  <si>
    <t>2.8. URZĄDZENIA BEZPIECZEŃSTWA RUCHU</t>
  </si>
  <si>
    <t>Opracowanie, zatwierdzenie, wprowadzenie i utrzymanie czasowej zmiany organizacji ruchu na czas robót
1.0</t>
  </si>
  <si>
    <t>KNR 2-31
0702-02</t>
  </si>
  <si>
    <t>KNR 2-31
0703-02</t>
  </si>
  <si>
    <t>KNR 2-31
0818-08</t>
  </si>
  <si>
    <t>KNR 2-31
0703-02
analogia</t>
  </si>
  <si>
    <t>71
d.2.8</t>
  </si>
  <si>
    <t>2.2. ZDJĘCIE WARSTWY HUMUSU GR. 20CM</t>
  </si>
  <si>
    <t>8
d.1.1</t>
  </si>
  <si>
    <t>16
d.1.2</t>
  </si>
  <si>
    <t>17
d.1.2</t>
  </si>
  <si>
    <t>20
d.1.3</t>
  </si>
  <si>
    <t>29
d.2.2.</t>
  </si>
  <si>
    <t>30
d.2.2.</t>
  </si>
  <si>
    <t>40
d.2.3.</t>
  </si>
  <si>
    <t>41
d.2.3.</t>
  </si>
  <si>
    <t>53
d.2.4.</t>
  </si>
  <si>
    <t>54
d.2.4.</t>
  </si>
  <si>
    <t>59
d.2.5.</t>
  </si>
  <si>
    <t>60
d.2.5.</t>
  </si>
  <si>
    <t>68
d.2.7.</t>
  </si>
  <si>
    <t>72
d.2.8</t>
  </si>
  <si>
    <t>73
d.2.8</t>
  </si>
  <si>
    <t>Roboty pomiarowe przy liniowych robotach ziemnych - trasa kanalizacji
0.718</t>
  </si>
  <si>
    <t>Roboty pomiarowe przy liniowych robotach ziemnych - trasa kanalizacji - Pomiar powykonawczy wraz z naniesieniem na zasoby mapowe
0.718</t>
  </si>
  <si>
    <t>Ręczne roboty ziemne z transportem urobku samochodami samowyładowczymi na odległość do 1km (kat.gr.I-II) - 10%
138.162</t>
  </si>
  <si>
    <t>Pełne umocnienie pionowych ścian wykopów liniowych o głębok.do 6.0m wypraskami w grunt.suchych kat.I-II wraz z rozbiór.(szer.do 1m)
3402.130</t>
  </si>
  <si>
    <t>Zasypywanie wykopów o ścianach pionowych o szerokości 0.8-2.5m i głęb.do 3.0m w gr.kat. IV
960.942</t>
  </si>
  <si>
    <r>
      <t xml:space="preserve">Wywóz ziemi samochodami samowyładowczymi - za każdy następny 1km -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420.674</t>
    </r>
  </si>
  <si>
    <t>Utylizacja ziemi na wysypisku
420.674</t>
  </si>
  <si>
    <t>9
d.1.2</t>
  </si>
  <si>
    <t>Podłoża pod kanały i obiekty z materiałów sypkich grub. 15cm
903.250</t>
  </si>
  <si>
    <t>Obsypka i zasypka rurociągu kruszywem dowiezionym
475.687</t>
  </si>
  <si>
    <t>Kanały z rur PVC łączonych na wcisk o śr. zewn. 200mm
71.250</t>
  </si>
  <si>
    <t>KNR 2-28
0501-09</t>
  </si>
  <si>
    <t>Kanały z rur PVC łączonych na wcisk o śr. zewn. 400mm
718.0</t>
  </si>
  <si>
    <t>Studnie rewizyjne z kręgów betonowych o śr. 1200mm w gotowym wykopie o głębok. 3m
20.0</t>
  </si>
  <si>
    <t>Studnie rewizyjne z kręgów betonowych o śr. 1200mm w gotowym wykopie za każde 0.5m różnicy głęb.
Krotność = -1
40.0</t>
  </si>
  <si>
    <t>Studzienki ściekowe z gotowych elementów betonowe o śr. 500mm z osadnikiem bez syfonu
20.0</t>
  </si>
  <si>
    <t>Studnie rewizyjne z kręgów betonowych w gotowym wykopie - podstawa studni betonowa
11.20</t>
  </si>
  <si>
    <t>18
d.1.2</t>
  </si>
  <si>
    <t>19
d.1.2</t>
  </si>
  <si>
    <t>KNR 2-31
0604-05</t>
  </si>
  <si>
    <t>Studnie chłonne z kręgów o śr. 1.2 m i głębokości 2.0 m
6.0</t>
  </si>
  <si>
    <t>KNR 2-31
0604-06</t>
  </si>
  <si>
    <t>Studnie chłonne z kręgów o śr. 1.2 m - za każdy dalszy 1 m głębokości
18.0</t>
  </si>
  <si>
    <t>1.3. ZABEZPIECZENIE PRZYŁĄCZY GAZOWYCH</t>
  </si>
  <si>
    <t>Kanały z rur PVC łączonych na wcisk o śr. zewn. 200 mm - zabezpieczenie przyłączy gazowych dwudzielną rurą PVC fi200mm
90.0</t>
  </si>
  <si>
    <t>KNR-W 2-18
0408-05
analogia</t>
  </si>
  <si>
    <t>Kanały z rur PVC łączonych na wcisk o śr. zewn. 315 mm - zabezpieczenie gazociągu przesyłowego rurą PVC fi315mm
7.50</t>
  </si>
  <si>
    <t>KNR 2-19
0214-01</t>
  </si>
  <si>
    <t>Sączek węchowy o śr.nom. 50 mm nad rurą ochronną
13.0</t>
  </si>
  <si>
    <t>KNR 2-19
0134-02</t>
  </si>
  <si>
    <t>Oznakowanie trasy gazociągu na słupku stalowym
13.0</t>
  </si>
  <si>
    <t>21
d.1.3</t>
  </si>
  <si>
    <t>22
d.1.3</t>
  </si>
  <si>
    <t>23
d.1.3</t>
  </si>
  <si>
    <t>Kanały z rur PVC łączonych na wcisk o śr. zewn. 200mm - zabezpieczenie przyłączy energetycznych dwudzielną rurą PVC fi200mm
15.0</t>
  </si>
  <si>
    <t>Kanały z rur PVC łączonych na wcisk o śr. zewn. 200mm - zabezpieczenie przyłaczy wodociągowych dwudzielną rurą PVC fi200mm
195.0</t>
  </si>
  <si>
    <t>1.4. ZABEZPIECZENIE PRZYŁĄCZA ENERGETYCZNEGO</t>
  </si>
  <si>
    <t>1.5. ZABEZPIECZENIE PRZYŁĄCZY WODOCIĄGOWYCH</t>
  </si>
  <si>
    <t>24
d.1.4</t>
  </si>
  <si>
    <t>25
d.1.5</t>
  </si>
  <si>
    <t>Roboty pomiarowe przy liniowych robotach ziemnych - trasa drogi w terenie równinnym
0.954</t>
  </si>
  <si>
    <t>Roboty pomiarowe przy liniowych robotach ziemnych - trasa drogi w terenie równinnym - Pomiar powykonawczy wraz z naniesieniem na zasoby mapowe
0.954</t>
  </si>
  <si>
    <t>26
d.2.1.</t>
  </si>
  <si>
    <t>27
d.2.1.</t>
  </si>
  <si>
    <t>Usunięcie warstwy ziemi urodzajnej (humusu) o grubości do 15cm za pomocą spycharek
1483.95</t>
  </si>
  <si>
    <t>Usunięcie warstwy ziemi urodzajnej (humusu) za pomocą spycharek - dodatek za każde dalsze 5cm grubości
1483.95</t>
  </si>
  <si>
    <t>Wywóz ziemi samochodami samowyładowczymi na odległość do 1km grunt.kat. III
1483.95*0.20</t>
  </si>
  <si>
    <r>
      <t xml:space="preserve">Wywóz ziemi samochodami samowyładowczymi - za każdy następny 1km -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1483.95*0.20</t>
    </r>
  </si>
  <si>
    <t>31
d.2.2.</t>
  </si>
  <si>
    <t>32
d.2.2.</t>
  </si>
  <si>
    <t>Utylizacja ziemi na wysypisku
296.79</t>
  </si>
  <si>
    <t>Roboty remontowe - cięcie piłą nawierzchni bitumicznych na gł. 6-10cm
44.54</t>
  </si>
  <si>
    <t>Mechaniczne rozebranie podbudowy z kruszywa kamiennego o grubości 15cm
4650.020</t>
  </si>
  <si>
    <t>Mechaniczne rozebranie podbudowy z kruszywa kamiennego - za każdy dalszy 1cm grubości
Krotność = 5
4650.020</t>
  </si>
  <si>
    <t>Rozebranie ław pod krawężniki z betonu
10.94</t>
  </si>
  <si>
    <t>Rozebranie krawężników betonowych 15x30cm na podsypce cementowopiaskowej
182.310</t>
  </si>
  <si>
    <t>Rozebranie ścieków z elementów betonowych o grubości 15cm na podsypce cementowo-piaskowej
47.88</t>
  </si>
  <si>
    <t>Rozebranie nawierzchni z kostki betonowej 14x12cm lub żużlowej 14x14cm na podsypce piaskowej z wypełnieniem spoin piaskiem - Rozbiórka istniejacych zjazdów z kostki betonowej
302.590</t>
  </si>
  <si>
    <t>Wywiezienie gruzu spryzmowanego samochodami samowyładowczymi na odległość do 1km
1349.150</t>
  </si>
  <si>
    <r>
      <t xml:space="preserve">Wywiezienie gruzu spryzmowanego samochodami samowyładowczymi - za każdy następny 1km -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1349.150</t>
    </r>
  </si>
  <si>
    <t>Utylizacja gruzu na wysypisku
1349.150</t>
  </si>
  <si>
    <t>42
d.2.3.</t>
  </si>
  <si>
    <t>43
d.2.3.</t>
  </si>
  <si>
    <t>Mechaniczne wykonanie koryta na całej szerokości jezdni i chodników w gruncie kat. I-IV głębokości 20cm 
7177.180</t>
  </si>
  <si>
    <t>Mechaniczne wykonanie koryta na całej szerokości jezdni i chodników w gruncie kat. I-IV - za każde dalsze 5cm głębokości
Krotność = -0.2
4752.730</t>
  </si>
  <si>
    <t>Mechaniczne wykonanie koryta na całej szerokości jezdni i chodników w gruncie kat. I-IV - za każde dalsze 5cm głębokości
Krotność = 1.2
2087.710</t>
  </si>
  <si>
    <t>55
d.2.4.</t>
  </si>
  <si>
    <t>Wywóz ziemi samochodami samowyładowczymi na odległość do 1km grunt kat. IV
1513.170</t>
  </si>
  <si>
    <r>
      <t xml:space="preserve">Wywóz ziemi samochodami samowyładowczymi - za każdy następny 1km -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1513.170</t>
    </r>
  </si>
  <si>
    <t>Warstwy odsączające z piasku w korycie lub na całej szerokości drogi, wykonanie i zagęszczanie mechaniczne - grubość warstwy po zagęszczeniu 10cm
7177.180</t>
  </si>
  <si>
    <t>Podbudowa z kruszywa łamanego - warstwa dolna o grubości po zagęszczeniu 15cm
6955.809</t>
  </si>
  <si>
    <r>
      <t>Mechaniczne oczyszczenie i skropienie emulsją asfaltową na zimno podbudowy tłuczniowej lub z gruntu stabilizowanego cementem; zużycie emulsji 0,8kg/m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
4546.784</t>
    </r>
  </si>
  <si>
    <t>Podbudowa z mieszanki mineralno-bitumicznej klincowo-żwirowej o lepiszczu asfaltowym - grubość warstwy po zagęszczeniu 4cm
4546.784</t>
  </si>
  <si>
    <t>Podbudowa z mieszanki mineralno-bitumicznej klincowo-żwirowej o lepiszczu asfaltowym - za każdy dalszy 1cm grubości warstwy po zagęszczeniu
Krotność = 3
4546.784</t>
  </si>
  <si>
    <t>61
d.2.5.</t>
  </si>
  <si>
    <r>
      <t>Mechaniczne oczyszczenie i skropienie emulsją asfaltową na zimno podbudowy lub nawierzchni betonowej/bitumicznej; zużycie emulsji 0,5kg/m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
4546.784</t>
    </r>
  </si>
  <si>
    <t>Nawierzchnia z mieszanek mineralno-bitumicznych grysowych - warstwa ścieralna asfaltowa - grubość po zagęszczeniu 3cm
4546.784</t>
  </si>
  <si>
    <r>
      <t xml:space="preserve">Nawierzchnia z mieszanek mineralno-bitumicznych grysowych - warstwa ścieralna asfaltowa - za każdy dalszy 1 cm grubości po zagęszczeniu
Krotność = 2
</t>
    </r>
    <r>
      <rPr>
        <vertAlign val="superscript"/>
        <sz val="9"/>
        <rFont val="Times New Roman"/>
        <family val="1"/>
      </rPr>
      <t xml:space="preserve">
</t>
    </r>
    <r>
      <rPr>
        <sz val="9"/>
        <rFont val="Times New Roman"/>
        <family val="1"/>
      </rPr>
      <t>4546.784</t>
    </r>
  </si>
  <si>
    <t>Nawierzchnie chodników z kostki brukowej betonowej o grubości 8cm na podsypce cementowo-piaskowej - kolor szary
1558.148</t>
  </si>
  <si>
    <t>Nawierzchnie zjazdów z kostki brukowej betonowej o grubości 8cm na podsypce cementowo-piaskowej - kolor czerwony
943.394</t>
  </si>
  <si>
    <t>Remont cząstkowy nawierzchni z kostki kamiennej nieregularnej o wysokości 8cm na podsypce cementowo-piaskowej z wypełnieniem spoin zaprawą cementową
- przebrukowanie zjazdów z kostki betonowej, dostosowanie do nowej rzędnej drogi
38.180</t>
  </si>
  <si>
    <t>Ława pod krawężniki betonowa z oporem
181.450</t>
  </si>
  <si>
    <t>Ława pod krawężniki betonowa z oporem - Ława pod obrzeża
11.189</t>
  </si>
  <si>
    <t>Krawężniki betonowe wystające o wymiarach 15x30cm na podsypce cementowo-piaskowej
1519.616</t>
  </si>
  <si>
    <t>Krawężniki betonowe wystające o wymiarach 15x30cm na podsypce cementowo-piaskowej - Krawężnik najazdowy 15x22cm
1205.783</t>
  </si>
  <si>
    <t>Krawężniki betonowe wystające o wymiarach 15x30cm na podsypce cementowo-piaskowej - Krawężniki na zakończeniu zjazdów
359.203</t>
  </si>
  <si>
    <t>Obrzeża betonowe o wymiarach 30x8cm na podsypce piaskowej z wypełnieniem spoin zaprawą cementową
223.870</t>
  </si>
  <si>
    <t>67
d.2.6.</t>
  </si>
  <si>
    <t>Humusowanie skarp z obsianiem przy grub.warstwy humusu 5cm
1055.350</t>
  </si>
  <si>
    <t>Humusowanie skarp z obsianiem dodatek za każde nast.5cm humusu
1055.350</t>
  </si>
  <si>
    <t>69
d.2.7.</t>
  </si>
  <si>
    <t>Słupki do znaków drogowych z rur stalowych o śr. 70mm
21.0</t>
  </si>
  <si>
    <r>
      <t>Przymocowanie tablic znaków drogowych zakazu, nakazu, ostrzegawczych, informacyjnych o powierzchni ponad 0.3m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
31.0</t>
    </r>
  </si>
  <si>
    <t>70
d.2.8.</t>
  </si>
  <si>
    <t>74
d.2.8</t>
  </si>
  <si>
    <t>Rozebranie słupków do znaków
3.0</t>
  </si>
  <si>
    <r>
      <t>Przymocowanie tablic znaków drogowych zakazu, nakazu, ostrzegawczych, informacyjnych o powierzchni ponad 0.3m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Demontaż znaków
4.0</t>
    </r>
  </si>
  <si>
    <t>75
d.2.8</t>
  </si>
  <si>
    <t>76
d.2.8</t>
  </si>
  <si>
    <t>KNR AT-04
0204-03</t>
  </si>
  <si>
    <t>Oznakowanie poziome nawierzchni bitumicznych - na zimno, za pomocą mas chemoutwardzalnych grubowarstwowe wykonywane mechanicznie - oznakowanie
strukturalne (plastomarker SUPER)
27.58</t>
  </si>
  <si>
    <t>KNR AT-04
0209-01</t>
  </si>
  <si>
    <t>Urządzenia bezpieczeństwa ruchu - progi zwalniające listwowe o szer. do 1,0m z tworzywa sztucznego U-16d - Próg zwalniający o długości 4,50mb
5.0</t>
  </si>
  <si>
    <t xml:space="preserve">               Indywidualną odległość transportu w poz. 7 d.1.1, 31 d.2.2, 42 d.2.3 i 48 d.2.4 uwzględnić w cenie 
               jednostkowej dla tej pozycji lub poprzez zmianę krotności dla tych pozycji.</t>
  </si>
  <si>
    <r>
      <t xml:space="preserve">Roboty remontowe - frezowanie nawierzchni bitumicznej o gr. 7 cm z wywozem materiału z rozbiórki na odl. do 1km - głębokość frezowania 8cm - </t>
    </r>
    <r>
      <rPr>
        <b/>
        <sz val="9"/>
        <rFont val="Times New Roman"/>
        <family val="1"/>
      </rPr>
      <t>WYWÓZ FREZU W MIEJSCE WSKAZANE PRZEZ INWESTORA</t>
    </r>
    <r>
      <rPr>
        <sz val="9"/>
        <rFont val="Times New Roman"/>
        <family val="1"/>
      </rPr>
      <t xml:space="preserve">
Krotność = 1.14
4650.020</t>
    </r>
  </si>
  <si>
    <t>Realizacja II etapu inwestycji pn.: „Przebudowa ulicy Szkolnej i Napieralskiego w Rudziczce”, tj. odcinka ul. Szkolnej od skrzyżowania z ul. Woszczycką do posesji nr 20, odcinka ul. Szkolnej od posesji nr 41 do skrzyżowania z ul. A. Napieralskiego oraz odcinka ul. A. Napieralskiego od skrzyżowania z ul. Szkolną do posesji nr 28 w rejonie skrzyżowania z ul. Pszczyńską o łącznej długości około 954mb wraz z odwodnieniem</t>
  </si>
  <si>
    <t>Podbudowa z kruszywa łamanego - warstwa górna - za każdy dalszy 1cm grubości po zagęszczeniu
Krotność = 2
6955.809</t>
  </si>
  <si>
    <t>Podbudowa z kruszywa łamanego - warstwa górna o grubości po zagęszczeniu 8cm
6955,809</t>
  </si>
  <si>
    <t>Roboty ziemne wykonywane koparkami podsiębiernymi o poj.łyżki 0.60 m3 w gr.kat.I-II z transportem urobku samochodami samowyładowczymi na odległość do 1km - 90%
1243.454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</si>
</sst>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12"/>
      <name val="Arial CE"/>
      <family val="0"/>
    </font>
    <font>
      <vertAlign val="superscript"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7" fillId="34" borderId="14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35" borderId="15" xfId="0" applyNumberFormat="1" applyFill="1" applyBorder="1" applyAlignment="1">
      <alignment horizontal="center" vertical="center" wrapText="1"/>
    </xf>
    <xf numFmtId="0" fontId="0" fillId="35" borderId="16" xfId="0" applyNumberFormat="1" applyFill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horizontal="right" wrapText="1"/>
    </xf>
    <xf numFmtId="0" fontId="0" fillId="35" borderId="17" xfId="0" applyNumberFormat="1" applyFill="1" applyBorder="1" applyAlignment="1">
      <alignment wrapText="1"/>
    </xf>
    <xf numFmtId="0" fontId="0" fillId="35" borderId="16" xfId="0" applyNumberFormat="1" applyFill="1" applyBorder="1" applyAlignment="1">
      <alignment horizontal="left" wrapText="1"/>
    </xf>
    <xf numFmtId="0" fontId="0" fillId="35" borderId="18" xfId="0" applyNumberFormat="1" applyFill="1" applyBorder="1" applyAlignment="1">
      <alignment horizontal="center" vertical="center" wrapText="1"/>
    </xf>
    <xf numFmtId="0" fontId="0" fillId="35" borderId="19" xfId="0" applyNumberForma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right" wrapText="1"/>
    </xf>
    <xf numFmtId="0" fontId="0" fillId="35" borderId="0" xfId="0" applyNumberFormat="1" applyFill="1" applyBorder="1" applyAlignment="1">
      <alignment wrapText="1"/>
    </xf>
    <xf numFmtId="0" fontId="0" fillId="35" borderId="0" xfId="0" applyNumberFormat="1" applyFill="1" applyBorder="1" applyAlignment="1">
      <alignment vertical="center" wrapText="1"/>
    </xf>
    <xf numFmtId="0" fontId="0" fillId="35" borderId="20" xfId="0" applyNumberForma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right" wrapText="1"/>
    </xf>
    <xf numFmtId="0" fontId="0" fillId="35" borderId="21" xfId="0" applyNumberFormat="1" applyFill="1" applyBorder="1" applyAlignment="1">
      <alignment wrapText="1"/>
    </xf>
    <xf numFmtId="0" fontId="0" fillId="35" borderId="22" xfId="0" applyNumberFormat="1" applyFill="1" applyBorder="1" applyAlignment="1">
      <alignment horizontal="center" vertical="center" wrapText="1"/>
    </xf>
    <xf numFmtId="0" fontId="0" fillId="35" borderId="23" xfId="0" applyNumberFormat="1" applyFill="1" applyBorder="1" applyAlignment="1">
      <alignment horizontal="center" vertical="center" wrapText="1"/>
    </xf>
    <xf numFmtId="0" fontId="0" fillId="35" borderId="23" xfId="0" applyNumberFormat="1" applyFill="1" applyBorder="1" applyAlignment="1">
      <alignment horizontal="right" vertical="center" wrapText="1"/>
    </xf>
    <xf numFmtId="0" fontId="0" fillId="35" borderId="23" xfId="0" applyNumberFormat="1" applyFill="1" applyBorder="1" applyAlignment="1">
      <alignment vertical="center" wrapText="1"/>
    </xf>
    <xf numFmtId="0" fontId="0" fillId="35" borderId="24" xfId="0" applyNumberForma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172" fontId="4" fillId="0" borderId="27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26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 wrapText="1"/>
    </xf>
    <xf numFmtId="172" fontId="4" fillId="0" borderId="34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2" fontId="7" fillId="34" borderId="32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Fill="1" applyAlignment="1">
      <alignment horizontal="center" vertical="center"/>
    </xf>
    <xf numFmtId="177" fontId="4" fillId="0" borderId="26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left"/>
    </xf>
    <xf numFmtId="178" fontId="4" fillId="0" borderId="26" xfId="0" applyNumberFormat="1" applyFont="1" applyFill="1" applyBorder="1" applyAlignment="1">
      <alignment vertical="center"/>
    </xf>
    <xf numFmtId="178" fontId="4" fillId="0" borderId="30" xfId="0" applyNumberFormat="1" applyFont="1" applyFill="1" applyBorder="1" applyAlignment="1">
      <alignment vertical="center"/>
    </xf>
    <xf numFmtId="178" fontId="4" fillId="0" borderId="34" xfId="0" applyNumberFormat="1" applyFont="1" applyFill="1" applyBorder="1" applyAlignment="1">
      <alignment vertical="center"/>
    </xf>
    <xf numFmtId="177" fontId="4" fillId="0" borderId="30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left"/>
    </xf>
    <xf numFmtId="177" fontId="4" fillId="0" borderId="34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7" fillId="34" borderId="40" xfId="0" applyNumberFormat="1" applyFont="1" applyFill="1" applyBorder="1" applyAlignment="1">
      <alignment horizontal="left" vertical="center" wrapText="1"/>
    </xf>
    <xf numFmtId="0" fontId="7" fillId="34" borderId="14" xfId="0" applyNumberFormat="1" applyFont="1" applyFill="1" applyBorder="1" applyAlignment="1">
      <alignment horizontal="left" vertical="center" wrapText="1"/>
    </xf>
    <xf numFmtId="0" fontId="7" fillId="34" borderId="41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34" borderId="42" xfId="0" applyFont="1" applyFill="1" applyBorder="1" applyAlignment="1">
      <alignment horizontal="left"/>
    </xf>
    <xf numFmtId="0" fontId="3" fillId="34" borderId="43" xfId="0" applyFont="1" applyFill="1" applyBorder="1" applyAlignment="1">
      <alignment horizontal="left"/>
    </xf>
    <xf numFmtId="0" fontId="3" fillId="34" borderId="44" xfId="0" applyFont="1" applyFill="1" applyBorder="1" applyAlignment="1">
      <alignment horizontal="left"/>
    </xf>
    <xf numFmtId="0" fontId="3" fillId="34" borderId="37" xfId="0" applyFont="1" applyFill="1" applyBorder="1" applyAlignment="1">
      <alignment horizontal="left"/>
    </xf>
    <xf numFmtId="0" fontId="3" fillId="34" borderId="38" xfId="0" applyFont="1" applyFill="1" applyBorder="1" applyAlignment="1">
      <alignment horizontal="left"/>
    </xf>
    <xf numFmtId="0" fontId="3" fillId="34" borderId="39" xfId="0" applyFont="1" applyFill="1" applyBorder="1" applyAlignment="1">
      <alignment horizontal="left"/>
    </xf>
    <xf numFmtId="0" fontId="6" fillId="0" borderId="0" xfId="0" applyNumberFormat="1" applyFont="1" applyAlignment="1">
      <alignment horizontal="left" vertical="center" wrapText="1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 wrapText="1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5" fillId="0" borderId="45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0" fillId="35" borderId="0" xfId="0" applyNumberFormat="1" applyFill="1" applyBorder="1" applyAlignment="1">
      <alignment horizontal="left" wrapText="1"/>
    </xf>
    <xf numFmtId="0" fontId="0" fillId="35" borderId="20" xfId="0" applyNumberFormat="1" applyFill="1" applyBorder="1" applyAlignment="1">
      <alignment horizontal="left" wrapText="1"/>
    </xf>
    <xf numFmtId="0" fontId="0" fillId="35" borderId="0" xfId="0" applyNumberFormat="1" applyFont="1" applyFill="1" applyBorder="1" applyAlignment="1">
      <alignment horizontal="left" wrapText="1"/>
    </xf>
    <xf numFmtId="0" fontId="0" fillId="35" borderId="20" xfId="0" applyNumberFormat="1" applyFont="1" applyFill="1" applyBorder="1" applyAlignment="1">
      <alignment horizontal="left" wrapText="1"/>
    </xf>
    <xf numFmtId="0" fontId="7" fillId="0" borderId="0" xfId="0" applyNumberFormat="1" applyFont="1" applyAlignment="1">
      <alignment horizontal="left" vertical="center" wrapText="1"/>
    </xf>
    <xf numFmtId="0" fontId="6" fillId="0" borderId="52" xfId="0" applyNumberFormat="1" applyFont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5.75390625" style="0" customWidth="1"/>
    <col min="2" max="2" width="9.625" style="0" customWidth="1"/>
    <col min="3" max="3" width="42.25390625" style="0" customWidth="1"/>
    <col min="4" max="4" width="9.25390625" style="0" customWidth="1"/>
    <col min="5" max="5" width="7.75390625" style="0" customWidth="1"/>
    <col min="6" max="6" width="8.875" style="0" customWidth="1"/>
    <col min="7" max="7" width="8.25390625" style="0" customWidth="1"/>
    <col min="8" max="8" width="10.875" style="0" customWidth="1"/>
    <col min="9" max="9" width="12.25390625" style="0" bestFit="1" customWidth="1"/>
  </cols>
  <sheetData>
    <row r="1" ht="12.75">
      <c r="H1" s="19" t="s">
        <v>30</v>
      </c>
    </row>
    <row r="2" spans="1:9" ht="12.75" customHeight="1">
      <c r="A2" s="93" t="s">
        <v>3</v>
      </c>
      <c r="B2" s="93"/>
      <c r="C2" s="93"/>
      <c r="D2" s="93"/>
      <c r="E2" s="93"/>
      <c r="F2" s="93"/>
      <c r="G2" s="93"/>
      <c r="H2" s="93"/>
      <c r="I2" s="11"/>
    </row>
    <row r="3" spans="1:9" ht="12.75" customHeight="1">
      <c r="A3" s="93" t="s">
        <v>259</v>
      </c>
      <c r="B3" s="93"/>
      <c r="C3" s="93"/>
      <c r="D3" s="93"/>
      <c r="E3" s="93"/>
      <c r="F3" s="93"/>
      <c r="G3" s="93"/>
      <c r="H3" s="93"/>
      <c r="I3" s="11"/>
    </row>
    <row r="4" spans="1:8" ht="47.25" customHeight="1" thickBot="1">
      <c r="A4" s="97"/>
      <c r="B4" s="97"/>
      <c r="C4" s="97"/>
      <c r="D4" s="97"/>
      <c r="E4" s="97"/>
      <c r="F4" s="97"/>
      <c r="G4" s="97"/>
      <c r="H4" s="97"/>
    </row>
    <row r="5" spans="1:8" ht="25.5" thickBot="1" thickTop="1">
      <c r="A5" s="8" t="s">
        <v>5</v>
      </c>
      <c r="B5" s="9" t="s">
        <v>6</v>
      </c>
      <c r="C5" s="9" t="s">
        <v>7</v>
      </c>
      <c r="D5" s="9" t="s">
        <v>8</v>
      </c>
      <c r="E5" s="9" t="s">
        <v>2</v>
      </c>
      <c r="F5" s="9" t="s">
        <v>9</v>
      </c>
      <c r="G5" s="3" t="s">
        <v>4</v>
      </c>
      <c r="H5" s="10" t="s">
        <v>10</v>
      </c>
    </row>
    <row r="6" spans="1:8" ht="14.25" thickBot="1" thickTop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6">
        <v>7</v>
      </c>
      <c r="H6" s="7">
        <v>8</v>
      </c>
    </row>
    <row r="7" spans="1:8" ht="13.5" thickTop="1">
      <c r="A7" s="83" t="s">
        <v>31</v>
      </c>
      <c r="B7" s="84"/>
      <c r="C7" s="84"/>
      <c r="D7" s="84"/>
      <c r="E7" s="84"/>
      <c r="F7" s="84"/>
      <c r="G7" s="84"/>
      <c r="H7" s="85"/>
    </row>
    <row r="8" spans="1:8" ht="12.75">
      <c r="A8" s="94" t="s">
        <v>51</v>
      </c>
      <c r="B8" s="95"/>
      <c r="C8" s="95"/>
      <c r="D8" s="95"/>
      <c r="E8" s="95"/>
      <c r="F8" s="95"/>
      <c r="G8" s="95"/>
      <c r="H8" s="96"/>
    </row>
    <row r="9" spans="1:8" ht="48">
      <c r="A9" s="42" t="s">
        <v>32</v>
      </c>
      <c r="B9" s="43" t="s">
        <v>23</v>
      </c>
      <c r="C9" s="44" t="s">
        <v>154</v>
      </c>
      <c r="D9" s="43" t="s">
        <v>0</v>
      </c>
      <c r="E9" s="62">
        <v>0.718</v>
      </c>
      <c r="F9" s="63"/>
      <c r="G9" s="45">
        <v>1</v>
      </c>
      <c r="H9" s="46">
        <f aca="true" t="shared" si="0" ref="H9:H16">ROUND(E9*F9*G9,2)</f>
        <v>0</v>
      </c>
    </row>
    <row r="10" spans="1:8" ht="60">
      <c r="A10" s="42" t="s">
        <v>34</v>
      </c>
      <c r="B10" s="43" t="s">
        <v>23</v>
      </c>
      <c r="C10" s="44" t="s">
        <v>155</v>
      </c>
      <c r="D10" s="43" t="s">
        <v>0</v>
      </c>
      <c r="E10" s="62">
        <v>0.718</v>
      </c>
      <c r="F10" s="63"/>
      <c r="G10" s="45">
        <v>1</v>
      </c>
      <c r="H10" s="46">
        <f t="shared" si="0"/>
        <v>0</v>
      </c>
    </row>
    <row r="11" spans="1:8" ht="72">
      <c r="A11" s="42" t="s">
        <v>35</v>
      </c>
      <c r="B11" s="43" t="s">
        <v>52</v>
      </c>
      <c r="C11" s="44" t="s">
        <v>262</v>
      </c>
      <c r="D11" s="43" t="s">
        <v>27</v>
      </c>
      <c r="E11" s="62">
        <v>1243.454</v>
      </c>
      <c r="F11" s="63"/>
      <c r="G11" s="45">
        <v>1</v>
      </c>
      <c r="H11" s="46">
        <f t="shared" si="0"/>
        <v>0</v>
      </c>
    </row>
    <row r="12" spans="1:8" ht="47.25" customHeight="1">
      <c r="A12" s="42" t="s">
        <v>36</v>
      </c>
      <c r="B12" s="43" t="s">
        <v>53</v>
      </c>
      <c r="C12" s="44" t="s">
        <v>156</v>
      </c>
      <c r="D12" s="43" t="s">
        <v>27</v>
      </c>
      <c r="E12" s="62">
        <v>138.162</v>
      </c>
      <c r="F12" s="63"/>
      <c r="G12" s="45">
        <v>1</v>
      </c>
      <c r="H12" s="46">
        <f t="shared" si="0"/>
        <v>0</v>
      </c>
    </row>
    <row r="13" spans="1:8" ht="60">
      <c r="A13" s="42" t="s">
        <v>37</v>
      </c>
      <c r="B13" s="43" t="s">
        <v>54</v>
      </c>
      <c r="C13" s="44" t="s">
        <v>157</v>
      </c>
      <c r="D13" s="43" t="s">
        <v>26</v>
      </c>
      <c r="E13" s="62">
        <v>3402.13</v>
      </c>
      <c r="F13" s="63"/>
      <c r="G13" s="45">
        <v>1</v>
      </c>
      <c r="H13" s="46">
        <f t="shared" si="0"/>
        <v>0</v>
      </c>
    </row>
    <row r="14" spans="1:8" ht="48">
      <c r="A14" s="42" t="s">
        <v>38</v>
      </c>
      <c r="B14" s="43" t="s">
        <v>55</v>
      </c>
      <c r="C14" s="44" t="s">
        <v>158</v>
      </c>
      <c r="D14" s="43" t="s">
        <v>27</v>
      </c>
      <c r="E14" s="62">
        <v>960.942</v>
      </c>
      <c r="F14" s="63"/>
      <c r="G14" s="45">
        <v>1</v>
      </c>
      <c r="H14" s="46">
        <f t="shared" si="0"/>
        <v>0</v>
      </c>
    </row>
    <row r="15" spans="1:8" ht="60" customHeight="1">
      <c r="A15" s="42" t="s">
        <v>39</v>
      </c>
      <c r="B15" s="43" t="s">
        <v>56</v>
      </c>
      <c r="C15" s="44" t="s">
        <v>159</v>
      </c>
      <c r="D15" s="43" t="s">
        <v>27</v>
      </c>
      <c r="E15" s="62">
        <v>420.674</v>
      </c>
      <c r="F15" s="63"/>
      <c r="G15" s="45">
        <v>1</v>
      </c>
      <c r="H15" s="46">
        <f t="shared" si="0"/>
        <v>0</v>
      </c>
    </row>
    <row r="16" spans="1:8" ht="36">
      <c r="A16" s="42" t="s">
        <v>139</v>
      </c>
      <c r="B16" s="43" t="s">
        <v>57</v>
      </c>
      <c r="C16" s="44" t="s">
        <v>160</v>
      </c>
      <c r="D16" s="43" t="s">
        <v>27</v>
      </c>
      <c r="E16" s="62">
        <v>420.674</v>
      </c>
      <c r="F16" s="63"/>
      <c r="G16" s="45">
        <v>1</v>
      </c>
      <c r="H16" s="46">
        <f t="shared" si="0"/>
        <v>0</v>
      </c>
    </row>
    <row r="17" spans="1:8" ht="12.75">
      <c r="A17" s="90" t="s">
        <v>50</v>
      </c>
      <c r="B17" s="91"/>
      <c r="C17" s="91"/>
      <c r="D17" s="91"/>
      <c r="E17" s="91"/>
      <c r="F17" s="91"/>
      <c r="G17" s="91"/>
      <c r="H17" s="92"/>
    </row>
    <row r="18" spans="1:8" ht="48">
      <c r="A18" s="42" t="s">
        <v>161</v>
      </c>
      <c r="B18" s="43" t="s">
        <v>58</v>
      </c>
      <c r="C18" s="44" t="s">
        <v>162</v>
      </c>
      <c r="D18" s="43" t="s">
        <v>26</v>
      </c>
      <c r="E18" s="64">
        <v>903.25</v>
      </c>
      <c r="F18" s="47"/>
      <c r="G18" s="45">
        <v>1</v>
      </c>
      <c r="H18" s="46">
        <f aca="true" t="shared" si="1" ref="H18:H37">ROUND(E18*F18*G18,2)</f>
        <v>0</v>
      </c>
    </row>
    <row r="19" spans="1:8" ht="36">
      <c r="A19" s="42" t="s">
        <v>62</v>
      </c>
      <c r="B19" s="43" t="s">
        <v>165</v>
      </c>
      <c r="C19" s="44" t="s">
        <v>163</v>
      </c>
      <c r="D19" s="43" t="s">
        <v>27</v>
      </c>
      <c r="E19" s="64">
        <v>475.687</v>
      </c>
      <c r="F19" s="47"/>
      <c r="G19" s="45">
        <v>1</v>
      </c>
      <c r="H19" s="46">
        <f t="shared" si="1"/>
        <v>0</v>
      </c>
    </row>
    <row r="20" spans="1:8" ht="36">
      <c r="A20" s="42" t="s">
        <v>63</v>
      </c>
      <c r="B20" s="43" t="s">
        <v>59</v>
      </c>
      <c r="C20" s="44" t="s">
        <v>164</v>
      </c>
      <c r="D20" s="43" t="s">
        <v>1</v>
      </c>
      <c r="E20" s="64">
        <v>71.25</v>
      </c>
      <c r="F20" s="47"/>
      <c r="G20" s="45">
        <v>1</v>
      </c>
      <c r="H20" s="46">
        <f>ROUND(E20*F20*G20,2)</f>
        <v>0</v>
      </c>
    </row>
    <row r="21" spans="1:8" ht="36">
      <c r="A21" s="42" t="s">
        <v>45</v>
      </c>
      <c r="B21" s="43" t="s">
        <v>60</v>
      </c>
      <c r="C21" s="44" t="s">
        <v>166</v>
      </c>
      <c r="D21" s="43" t="s">
        <v>1</v>
      </c>
      <c r="E21" s="64">
        <v>718</v>
      </c>
      <c r="F21" s="47"/>
      <c r="G21" s="45">
        <v>1</v>
      </c>
      <c r="H21" s="46">
        <f t="shared" si="1"/>
        <v>0</v>
      </c>
    </row>
    <row r="22" spans="1:8" ht="48.75" thickBot="1">
      <c r="A22" s="48" t="s">
        <v>46</v>
      </c>
      <c r="B22" s="49" t="s">
        <v>47</v>
      </c>
      <c r="C22" s="50" t="s">
        <v>167</v>
      </c>
      <c r="D22" s="49" t="s">
        <v>29</v>
      </c>
      <c r="E22" s="65">
        <v>20</v>
      </c>
      <c r="F22" s="51"/>
      <c r="G22" s="52">
        <v>1</v>
      </c>
      <c r="H22" s="53">
        <f t="shared" si="1"/>
        <v>0</v>
      </c>
    </row>
    <row r="23" spans="1:8" ht="72.75" thickTop="1">
      <c r="A23" s="54" t="s">
        <v>33</v>
      </c>
      <c r="B23" s="55" t="s">
        <v>48</v>
      </c>
      <c r="C23" s="56" t="s">
        <v>168</v>
      </c>
      <c r="D23" s="55" t="s">
        <v>49</v>
      </c>
      <c r="E23" s="66">
        <v>40</v>
      </c>
      <c r="F23" s="57"/>
      <c r="G23" s="58">
        <v>-1</v>
      </c>
      <c r="H23" s="59">
        <f t="shared" si="1"/>
        <v>0</v>
      </c>
    </row>
    <row r="24" spans="1:8" ht="48">
      <c r="A24" s="42" t="s">
        <v>40</v>
      </c>
      <c r="B24" s="43" t="s">
        <v>61</v>
      </c>
      <c r="C24" s="44" t="s">
        <v>169</v>
      </c>
      <c r="D24" s="43" t="s">
        <v>24</v>
      </c>
      <c r="E24" s="64">
        <v>20</v>
      </c>
      <c r="F24" s="47"/>
      <c r="G24" s="45">
        <v>1</v>
      </c>
      <c r="H24" s="46">
        <f t="shared" si="1"/>
        <v>0</v>
      </c>
    </row>
    <row r="25" spans="1:8" ht="48">
      <c r="A25" s="42" t="s">
        <v>140</v>
      </c>
      <c r="B25" s="43" t="s">
        <v>28</v>
      </c>
      <c r="C25" s="44" t="s">
        <v>170</v>
      </c>
      <c r="D25" s="43" t="s">
        <v>27</v>
      </c>
      <c r="E25" s="64">
        <v>11.2</v>
      </c>
      <c r="F25" s="47"/>
      <c r="G25" s="45">
        <v>1</v>
      </c>
      <c r="H25" s="46">
        <f t="shared" si="1"/>
        <v>0</v>
      </c>
    </row>
    <row r="26" spans="1:8" ht="36">
      <c r="A26" s="42" t="s">
        <v>141</v>
      </c>
      <c r="B26" s="43" t="s">
        <v>173</v>
      </c>
      <c r="C26" s="44" t="s">
        <v>174</v>
      </c>
      <c r="D26" s="43" t="s">
        <v>24</v>
      </c>
      <c r="E26" s="64">
        <v>6</v>
      </c>
      <c r="F26" s="47"/>
      <c r="G26" s="45">
        <v>1</v>
      </c>
      <c r="H26" s="46">
        <f t="shared" si="1"/>
        <v>0</v>
      </c>
    </row>
    <row r="27" spans="1:8" ht="48">
      <c r="A27" s="42" t="s">
        <v>171</v>
      </c>
      <c r="B27" s="43" t="s">
        <v>175</v>
      </c>
      <c r="C27" s="44" t="s">
        <v>176</v>
      </c>
      <c r="D27" s="43" t="s">
        <v>24</v>
      </c>
      <c r="E27" s="64">
        <v>18</v>
      </c>
      <c r="F27" s="47"/>
      <c r="G27" s="45">
        <v>1</v>
      </c>
      <c r="H27" s="46">
        <f t="shared" si="1"/>
        <v>0</v>
      </c>
    </row>
    <row r="28" spans="1:8" ht="36">
      <c r="A28" s="42" t="s">
        <v>172</v>
      </c>
      <c r="B28" s="43" t="s">
        <v>25</v>
      </c>
      <c r="C28" s="44" t="s">
        <v>64</v>
      </c>
      <c r="D28" s="43" t="s">
        <v>65</v>
      </c>
      <c r="E28" s="64">
        <v>1</v>
      </c>
      <c r="F28" s="47"/>
      <c r="G28" s="45">
        <v>1</v>
      </c>
      <c r="H28" s="46">
        <f t="shared" si="1"/>
        <v>0</v>
      </c>
    </row>
    <row r="29" spans="1:8" ht="12.75">
      <c r="A29" s="71" t="s">
        <v>177</v>
      </c>
      <c r="B29" s="72"/>
      <c r="C29" s="72"/>
      <c r="D29" s="72"/>
      <c r="E29" s="72"/>
      <c r="F29" s="72"/>
      <c r="G29" s="72"/>
      <c r="H29" s="73"/>
    </row>
    <row r="30" spans="1:8" ht="60">
      <c r="A30" s="42" t="s">
        <v>142</v>
      </c>
      <c r="B30" s="43" t="s">
        <v>67</v>
      </c>
      <c r="C30" s="44" t="s">
        <v>178</v>
      </c>
      <c r="D30" s="43" t="s">
        <v>1</v>
      </c>
      <c r="E30" s="62">
        <v>90</v>
      </c>
      <c r="F30" s="47"/>
      <c r="G30" s="45">
        <v>1</v>
      </c>
      <c r="H30" s="46">
        <f>ROUND(E30*F30*G30,2)</f>
        <v>0</v>
      </c>
    </row>
    <row r="31" spans="1:8" ht="60">
      <c r="A31" s="42" t="s">
        <v>185</v>
      </c>
      <c r="B31" s="43" t="s">
        <v>179</v>
      </c>
      <c r="C31" s="44" t="s">
        <v>180</v>
      </c>
      <c r="D31" s="43" t="s">
        <v>1</v>
      </c>
      <c r="E31" s="62">
        <v>7.5</v>
      </c>
      <c r="F31" s="47"/>
      <c r="G31" s="45">
        <v>1</v>
      </c>
      <c r="H31" s="46">
        <f t="shared" si="1"/>
        <v>0</v>
      </c>
    </row>
    <row r="32" spans="1:8" ht="36">
      <c r="A32" s="42" t="s">
        <v>186</v>
      </c>
      <c r="B32" s="43" t="s">
        <v>181</v>
      </c>
      <c r="C32" s="44" t="s">
        <v>182</v>
      </c>
      <c r="D32" s="43" t="s">
        <v>66</v>
      </c>
      <c r="E32" s="62">
        <v>13</v>
      </c>
      <c r="F32" s="47"/>
      <c r="G32" s="45">
        <v>1</v>
      </c>
      <c r="H32" s="46">
        <f t="shared" si="1"/>
        <v>0</v>
      </c>
    </row>
    <row r="33" spans="1:8" ht="36">
      <c r="A33" s="42" t="s">
        <v>187</v>
      </c>
      <c r="B33" s="43" t="s">
        <v>183</v>
      </c>
      <c r="C33" s="44" t="s">
        <v>184</v>
      </c>
      <c r="D33" s="43" t="s">
        <v>65</v>
      </c>
      <c r="E33" s="62">
        <v>13</v>
      </c>
      <c r="F33" s="47"/>
      <c r="G33" s="45">
        <v>1</v>
      </c>
      <c r="H33" s="46">
        <f t="shared" si="1"/>
        <v>0</v>
      </c>
    </row>
    <row r="34" spans="1:8" ht="12.75">
      <c r="A34" s="90" t="s">
        <v>190</v>
      </c>
      <c r="B34" s="91"/>
      <c r="C34" s="91"/>
      <c r="D34" s="91"/>
      <c r="E34" s="91"/>
      <c r="F34" s="91"/>
      <c r="G34" s="91"/>
      <c r="H34" s="92"/>
    </row>
    <row r="35" spans="1:8" ht="60">
      <c r="A35" s="42" t="s">
        <v>192</v>
      </c>
      <c r="B35" s="43" t="s">
        <v>67</v>
      </c>
      <c r="C35" s="44" t="s">
        <v>188</v>
      </c>
      <c r="D35" s="43" t="s">
        <v>1</v>
      </c>
      <c r="E35" s="62">
        <v>15</v>
      </c>
      <c r="F35" s="47"/>
      <c r="G35" s="45">
        <v>1</v>
      </c>
      <c r="H35" s="46">
        <f t="shared" si="1"/>
        <v>0</v>
      </c>
    </row>
    <row r="36" spans="1:8" ht="12.75">
      <c r="A36" s="71" t="s">
        <v>191</v>
      </c>
      <c r="B36" s="72"/>
      <c r="C36" s="72"/>
      <c r="D36" s="72"/>
      <c r="E36" s="72"/>
      <c r="F36" s="72"/>
      <c r="G36" s="72"/>
      <c r="H36" s="73"/>
    </row>
    <row r="37" spans="1:8" ht="60">
      <c r="A37" s="42" t="s">
        <v>193</v>
      </c>
      <c r="B37" s="43" t="s">
        <v>67</v>
      </c>
      <c r="C37" s="44" t="s">
        <v>189</v>
      </c>
      <c r="D37" s="43" t="s">
        <v>1</v>
      </c>
      <c r="E37" s="62">
        <v>195</v>
      </c>
      <c r="F37" s="47"/>
      <c r="G37" s="45">
        <v>1</v>
      </c>
      <c r="H37" s="46">
        <f t="shared" si="1"/>
        <v>0</v>
      </c>
    </row>
    <row r="38" spans="1:8" ht="12.75">
      <c r="A38" s="86" t="s">
        <v>41</v>
      </c>
      <c r="B38" s="87"/>
      <c r="C38" s="87"/>
      <c r="D38" s="87"/>
      <c r="E38" s="87"/>
      <c r="F38" s="87"/>
      <c r="G38" s="87"/>
      <c r="H38" s="88"/>
    </row>
    <row r="39" spans="1:8" ht="12.75">
      <c r="A39" s="98" t="s">
        <v>81</v>
      </c>
      <c r="B39" s="99"/>
      <c r="C39" s="99"/>
      <c r="D39" s="99"/>
      <c r="E39" s="99"/>
      <c r="F39" s="99"/>
      <c r="G39" s="99"/>
      <c r="H39" s="100"/>
    </row>
    <row r="40" spans="1:8" s="39" customFormat="1" ht="48">
      <c r="A40" s="42" t="s">
        <v>196</v>
      </c>
      <c r="B40" s="43" t="s">
        <v>23</v>
      </c>
      <c r="C40" s="44" t="s">
        <v>194</v>
      </c>
      <c r="D40" s="43" t="s">
        <v>0</v>
      </c>
      <c r="E40" s="62">
        <v>0.954</v>
      </c>
      <c r="F40" s="63"/>
      <c r="G40" s="45">
        <v>1</v>
      </c>
      <c r="H40" s="46">
        <f>ROUND(E40*F40*G40,2)</f>
        <v>0</v>
      </c>
    </row>
    <row r="41" spans="1:8" s="39" customFormat="1" ht="60">
      <c r="A41" s="42" t="s">
        <v>197</v>
      </c>
      <c r="B41" s="43" t="s">
        <v>23</v>
      </c>
      <c r="C41" s="44" t="s">
        <v>195</v>
      </c>
      <c r="D41" s="43" t="s">
        <v>0</v>
      </c>
      <c r="E41" s="62">
        <v>0.954</v>
      </c>
      <c r="F41" s="63"/>
      <c r="G41" s="45">
        <v>1</v>
      </c>
      <c r="H41" s="46">
        <f aca="true" t="shared" si="2" ref="H41:H59">ROUND(E41*F41*G41,2)</f>
        <v>0</v>
      </c>
    </row>
    <row r="42" spans="1:8" s="39" customFormat="1" ht="13.5" thickBot="1">
      <c r="A42" s="101" t="s">
        <v>138</v>
      </c>
      <c r="B42" s="102"/>
      <c r="C42" s="102"/>
      <c r="D42" s="102"/>
      <c r="E42" s="102"/>
      <c r="F42" s="102"/>
      <c r="G42" s="102"/>
      <c r="H42" s="103"/>
    </row>
    <row r="43" spans="1:8" s="39" customFormat="1" ht="48.75" thickTop="1">
      <c r="A43" s="54" t="s">
        <v>82</v>
      </c>
      <c r="B43" s="55" t="s">
        <v>68</v>
      </c>
      <c r="C43" s="56" t="s">
        <v>198</v>
      </c>
      <c r="D43" s="55" t="s">
        <v>26</v>
      </c>
      <c r="E43" s="69">
        <v>1483.95</v>
      </c>
      <c r="F43" s="70"/>
      <c r="G43" s="58">
        <v>1</v>
      </c>
      <c r="H43" s="59">
        <f t="shared" si="2"/>
        <v>0</v>
      </c>
    </row>
    <row r="44" spans="1:8" s="39" customFormat="1" ht="48">
      <c r="A44" s="43" t="s">
        <v>143</v>
      </c>
      <c r="B44" s="43" t="s">
        <v>69</v>
      </c>
      <c r="C44" s="44" t="s">
        <v>199</v>
      </c>
      <c r="D44" s="43" t="s">
        <v>26</v>
      </c>
      <c r="E44" s="62">
        <v>1483.95</v>
      </c>
      <c r="F44" s="63"/>
      <c r="G44" s="47">
        <v>1</v>
      </c>
      <c r="H44" s="47">
        <f t="shared" si="2"/>
        <v>0</v>
      </c>
    </row>
    <row r="45" spans="1:8" s="39" customFormat="1" ht="48">
      <c r="A45" s="43" t="s">
        <v>144</v>
      </c>
      <c r="B45" s="43" t="s">
        <v>70</v>
      </c>
      <c r="C45" s="44" t="s">
        <v>200</v>
      </c>
      <c r="D45" s="43" t="s">
        <v>27</v>
      </c>
      <c r="E45" s="62">
        <v>296.79</v>
      </c>
      <c r="F45" s="63"/>
      <c r="G45" s="47">
        <v>1</v>
      </c>
      <c r="H45" s="47">
        <f t="shared" si="2"/>
        <v>0</v>
      </c>
    </row>
    <row r="46" spans="1:8" s="39" customFormat="1" ht="58.5" customHeight="1">
      <c r="A46" s="42" t="s">
        <v>202</v>
      </c>
      <c r="B46" s="43" t="s">
        <v>56</v>
      </c>
      <c r="C46" s="44" t="s">
        <v>201</v>
      </c>
      <c r="D46" s="43" t="s">
        <v>27</v>
      </c>
      <c r="E46" s="62">
        <v>296.79</v>
      </c>
      <c r="F46" s="63"/>
      <c r="G46" s="45">
        <v>1</v>
      </c>
      <c r="H46" s="46">
        <f t="shared" si="2"/>
        <v>0</v>
      </c>
    </row>
    <row r="47" spans="1:8" s="39" customFormat="1" ht="36">
      <c r="A47" s="42" t="s">
        <v>203</v>
      </c>
      <c r="B47" s="43" t="s">
        <v>25</v>
      </c>
      <c r="C47" s="44" t="s">
        <v>204</v>
      </c>
      <c r="D47" s="43" t="s">
        <v>27</v>
      </c>
      <c r="E47" s="62">
        <v>296.79</v>
      </c>
      <c r="F47" s="63"/>
      <c r="G47" s="45">
        <v>1</v>
      </c>
      <c r="H47" s="46">
        <f t="shared" si="2"/>
        <v>0</v>
      </c>
    </row>
    <row r="48" spans="1:8" s="39" customFormat="1" ht="12.75">
      <c r="A48" s="104" t="s">
        <v>83</v>
      </c>
      <c r="B48" s="105"/>
      <c r="C48" s="105"/>
      <c r="D48" s="105"/>
      <c r="E48" s="105"/>
      <c r="F48" s="105"/>
      <c r="G48" s="105"/>
      <c r="H48" s="106"/>
    </row>
    <row r="49" spans="1:8" s="39" customFormat="1" ht="48">
      <c r="A49" s="42" t="s">
        <v>84</v>
      </c>
      <c r="B49" s="43" t="s">
        <v>71</v>
      </c>
      <c r="C49" s="44" t="s">
        <v>205</v>
      </c>
      <c r="D49" s="43" t="s">
        <v>1</v>
      </c>
      <c r="E49" s="62">
        <v>44.54</v>
      </c>
      <c r="F49" s="63"/>
      <c r="G49" s="45">
        <v>1</v>
      </c>
      <c r="H49" s="46">
        <f>ROUND(E49*F49*G49,2)</f>
        <v>0</v>
      </c>
    </row>
    <row r="50" spans="1:8" s="39" customFormat="1" ht="96">
      <c r="A50" s="42" t="s">
        <v>85</v>
      </c>
      <c r="B50" s="43" t="s">
        <v>72</v>
      </c>
      <c r="C50" s="44" t="s">
        <v>258</v>
      </c>
      <c r="D50" s="43" t="s">
        <v>26</v>
      </c>
      <c r="E50" s="62">
        <v>4650.02</v>
      </c>
      <c r="F50" s="63"/>
      <c r="G50" s="45">
        <v>1.14</v>
      </c>
      <c r="H50" s="46">
        <f t="shared" si="2"/>
        <v>0</v>
      </c>
    </row>
    <row r="51" spans="1:8" s="39" customFormat="1" ht="48">
      <c r="A51" s="42" t="s">
        <v>86</v>
      </c>
      <c r="B51" s="43" t="s">
        <v>73</v>
      </c>
      <c r="C51" s="44" t="s">
        <v>206</v>
      </c>
      <c r="D51" s="43" t="s">
        <v>26</v>
      </c>
      <c r="E51" s="62">
        <v>4650.02</v>
      </c>
      <c r="F51" s="63"/>
      <c r="G51" s="45">
        <v>1</v>
      </c>
      <c r="H51" s="46">
        <f t="shared" si="2"/>
        <v>0</v>
      </c>
    </row>
    <row r="52" spans="1:8" s="39" customFormat="1" ht="72">
      <c r="A52" s="42" t="s">
        <v>87</v>
      </c>
      <c r="B52" s="43" t="s">
        <v>74</v>
      </c>
      <c r="C52" s="44" t="s">
        <v>207</v>
      </c>
      <c r="D52" s="43" t="s">
        <v>26</v>
      </c>
      <c r="E52" s="62">
        <v>4650.02</v>
      </c>
      <c r="F52" s="63"/>
      <c r="G52" s="45">
        <v>5</v>
      </c>
      <c r="H52" s="46">
        <f t="shared" si="2"/>
        <v>0</v>
      </c>
    </row>
    <row r="53" spans="1:8" s="39" customFormat="1" ht="36">
      <c r="A53" s="42" t="s">
        <v>88</v>
      </c>
      <c r="B53" s="43" t="s">
        <v>75</v>
      </c>
      <c r="C53" s="44" t="s">
        <v>208</v>
      </c>
      <c r="D53" s="43" t="s">
        <v>27</v>
      </c>
      <c r="E53" s="62">
        <v>10.94</v>
      </c>
      <c r="F53" s="63"/>
      <c r="G53" s="45">
        <v>1</v>
      </c>
      <c r="H53" s="46">
        <f t="shared" si="2"/>
        <v>0</v>
      </c>
    </row>
    <row r="54" spans="1:8" s="39" customFormat="1" ht="48">
      <c r="A54" s="42" t="s">
        <v>89</v>
      </c>
      <c r="B54" s="43" t="s">
        <v>76</v>
      </c>
      <c r="C54" s="44" t="s">
        <v>209</v>
      </c>
      <c r="D54" s="43" t="s">
        <v>1</v>
      </c>
      <c r="E54" s="62">
        <v>182.31</v>
      </c>
      <c r="F54" s="63"/>
      <c r="G54" s="45">
        <v>1</v>
      </c>
      <c r="H54" s="46">
        <f t="shared" si="2"/>
        <v>0</v>
      </c>
    </row>
    <row r="55" spans="1:8" s="39" customFormat="1" ht="46.5" customHeight="1">
      <c r="A55" s="42" t="s">
        <v>90</v>
      </c>
      <c r="B55" s="43" t="s">
        <v>77</v>
      </c>
      <c r="C55" s="44" t="s">
        <v>210</v>
      </c>
      <c r="D55" s="43" t="s">
        <v>1</v>
      </c>
      <c r="E55" s="62">
        <v>47.88</v>
      </c>
      <c r="F55" s="63"/>
      <c r="G55" s="45">
        <v>1</v>
      </c>
      <c r="H55" s="46">
        <f t="shared" si="2"/>
        <v>0</v>
      </c>
    </row>
    <row r="56" spans="1:8" s="39" customFormat="1" ht="72">
      <c r="A56" s="42" t="s">
        <v>145</v>
      </c>
      <c r="B56" s="43" t="s">
        <v>78</v>
      </c>
      <c r="C56" s="44" t="s">
        <v>211</v>
      </c>
      <c r="D56" s="43" t="s">
        <v>26</v>
      </c>
      <c r="E56" s="62">
        <v>302.59</v>
      </c>
      <c r="F56" s="63"/>
      <c r="G56" s="45">
        <v>1</v>
      </c>
      <c r="H56" s="46">
        <f t="shared" si="2"/>
        <v>0</v>
      </c>
    </row>
    <row r="57" spans="1:8" s="39" customFormat="1" ht="48.75" thickBot="1">
      <c r="A57" s="48" t="s">
        <v>146</v>
      </c>
      <c r="B57" s="49" t="s">
        <v>79</v>
      </c>
      <c r="C57" s="50" t="s">
        <v>212</v>
      </c>
      <c r="D57" s="49" t="s">
        <v>27</v>
      </c>
      <c r="E57" s="67">
        <v>1349.15</v>
      </c>
      <c r="F57" s="68"/>
      <c r="G57" s="52">
        <v>1</v>
      </c>
      <c r="H57" s="53">
        <f t="shared" si="2"/>
        <v>0</v>
      </c>
    </row>
    <row r="58" spans="1:8" s="39" customFormat="1" ht="72.75" thickTop="1">
      <c r="A58" s="54" t="s">
        <v>215</v>
      </c>
      <c r="B58" s="55" t="s">
        <v>80</v>
      </c>
      <c r="C58" s="56" t="s">
        <v>213</v>
      </c>
      <c r="D58" s="55" t="s">
        <v>27</v>
      </c>
      <c r="E58" s="69">
        <v>1349.15</v>
      </c>
      <c r="F58" s="70"/>
      <c r="G58" s="58">
        <v>1</v>
      </c>
      <c r="H58" s="59">
        <f t="shared" si="2"/>
        <v>0</v>
      </c>
    </row>
    <row r="59" spans="1:9" s="39" customFormat="1" ht="36">
      <c r="A59" s="42" t="s">
        <v>216</v>
      </c>
      <c r="B59" s="43" t="s">
        <v>25</v>
      </c>
      <c r="C59" s="44" t="s">
        <v>214</v>
      </c>
      <c r="D59" s="43" t="s">
        <v>27</v>
      </c>
      <c r="E59" s="62">
        <v>1349.15</v>
      </c>
      <c r="F59" s="47"/>
      <c r="G59" s="45">
        <v>1</v>
      </c>
      <c r="H59" s="46">
        <f t="shared" si="2"/>
        <v>0</v>
      </c>
      <c r="I59" s="40"/>
    </row>
    <row r="60" spans="1:9" ht="12.75">
      <c r="A60" s="71" t="s">
        <v>42</v>
      </c>
      <c r="B60" s="72"/>
      <c r="C60" s="72"/>
      <c r="D60" s="72"/>
      <c r="E60" s="72"/>
      <c r="F60" s="72"/>
      <c r="G60" s="72"/>
      <c r="H60" s="73"/>
      <c r="I60" s="1"/>
    </row>
    <row r="61" spans="1:9" s="39" customFormat="1" ht="48">
      <c r="A61" s="42" t="s">
        <v>93</v>
      </c>
      <c r="B61" s="43" t="s">
        <v>91</v>
      </c>
      <c r="C61" s="44" t="s">
        <v>217</v>
      </c>
      <c r="D61" s="43" t="s">
        <v>26</v>
      </c>
      <c r="E61" s="62">
        <v>7177.18</v>
      </c>
      <c r="F61" s="47"/>
      <c r="G61" s="45">
        <v>1</v>
      </c>
      <c r="H61" s="46">
        <f aca="true" t="shared" si="3" ref="H61:H66">ROUND(E61*F61*G61,2)</f>
        <v>0</v>
      </c>
      <c r="I61" s="40"/>
    </row>
    <row r="62" spans="1:9" s="39" customFormat="1" ht="84">
      <c r="A62" s="42" t="s">
        <v>95</v>
      </c>
      <c r="B62" s="43" t="s">
        <v>92</v>
      </c>
      <c r="C62" s="44" t="s">
        <v>218</v>
      </c>
      <c r="D62" s="43" t="s">
        <v>26</v>
      </c>
      <c r="E62" s="62">
        <v>4752.73</v>
      </c>
      <c r="F62" s="47"/>
      <c r="G62" s="45">
        <v>-0.2</v>
      </c>
      <c r="H62" s="46">
        <f t="shared" si="3"/>
        <v>0</v>
      </c>
      <c r="I62" s="40"/>
    </row>
    <row r="63" spans="1:9" s="39" customFormat="1" ht="84">
      <c r="A63" s="42" t="s">
        <v>97</v>
      </c>
      <c r="B63" s="43" t="s">
        <v>92</v>
      </c>
      <c r="C63" s="44" t="s">
        <v>219</v>
      </c>
      <c r="D63" s="43" t="s">
        <v>26</v>
      </c>
      <c r="E63" s="62">
        <v>2087.71</v>
      </c>
      <c r="F63" s="47"/>
      <c r="G63" s="45">
        <v>1.2</v>
      </c>
      <c r="H63" s="46">
        <f t="shared" si="3"/>
        <v>0</v>
      </c>
      <c r="I63" s="40"/>
    </row>
    <row r="64" spans="1:9" s="39" customFormat="1" ht="48">
      <c r="A64" s="42" t="s">
        <v>99</v>
      </c>
      <c r="B64" s="43" t="s">
        <v>94</v>
      </c>
      <c r="C64" s="44" t="s">
        <v>221</v>
      </c>
      <c r="D64" s="43" t="s">
        <v>27</v>
      </c>
      <c r="E64" s="62">
        <v>1513.17</v>
      </c>
      <c r="F64" s="47"/>
      <c r="G64" s="45">
        <v>1</v>
      </c>
      <c r="H64" s="46">
        <f t="shared" si="3"/>
        <v>0</v>
      </c>
      <c r="I64" s="40"/>
    </row>
    <row r="65" spans="1:9" s="39" customFormat="1" ht="59.25" customHeight="1">
      <c r="A65" s="42" t="s">
        <v>105</v>
      </c>
      <c r="B65" s="43" t="s">
        <v>56</v>
      </c>
      <c r="C65" s="44" t="s">
        <v>222</v>
      </c>
      <c r="D65" s="43" t="s">
        <v>27</v>
      </c>
      <c r="E65" s="62">
        <v>1513.17</v>
      </c>
      <c r="F65" s="47"/>
      <c r="G65" s="45">
        <v>1</v>
      </c>
      <c r="H65" s="46">
        <f t="shared" si="3"/>
        <v>0</v>
      </c>
      <c r="I65" s="40"/>
    </row>
    <row r="66" spans="1:9" s="39" customFormat="1" ht="60">
      <c r="A66" s="42" t="s">
        <v>106</v>
      </c>
      <c r="B66" s="43" t="s">
        <v>96</v>
      </c>
      <c r="C66" s="44" t="s">
        <v>223</v>
      </c>
      <c r="D66" s="43" t="s">
        <v>26</v>
      </c>
      <c r="E66" s="62">
        <v>7177.18</v>
      </c>
      <c r="F66" s="47"/>
      <c r="G66" s="45">
        <v>1</v>
      </c>
      <c r="H66" s="46">
        <f t="shared" si="3"/>
        <v>0</v>
      </c>
      <c r="I66" s="40"/>
    </row>
    <row r="67" spans="1:9" s="39" customFormat="1" ht="48">
      <c r="A67" s="42" t="s">
        <v>107</v>
      </c>
      <c r="B67" s="43" t="s">
        <v>98</v>
      </c>
      <c r="C67" s="44" t="s">
        <v>224</v>
      </c>
      <c r="D67" s="43" t="s">
        <v>26</v>
      </c>
      <c r="E67" s="62">
        <v>6955.809</v>
      </c>
      <c r="F67" s="47"/>
      <c r="G67" s="45">
        <v>1</v>
      </c>
      <c r="H67" s="46">
        <f aca="true" t="shared" si="4" ref="H67:H72">ROUND(E67*F67*G67,2)</f>
        <v>0</v>
      </c>
      <c r="I67" s="40"/>
    </row>
    <row r="68" spans="1:9" s="39" customFormat="1" ht="48">
      <c r="A68" s="42" t="s">
        <v>108</v>
      </c>
      <c r="B68" s="43" t="s">
        <v>100</v>
      </c>
      <c r="C68" s="44" t="s">
        <v>261</v>
      </c>
      <c r="D68" s="43" t="s">
        <v>26</v>
      </c>
      <c r="E68" s="62">
        <v>6955.809</v>
      </c>
      <c r="F68" s="47"/>
      <c r="G68" s="45">
        <v>1</v>
      </c>
      <c r="H68" s="46">
        <f t="shared" si="4"/>
        <v>0</v>
      </c>
      <c r="I68" s="40"/>
    </row>
    <row r="69" spans="1:9" s="39" customFormat="1" ht="72">
      <c r="A69" s="42" t="s">
        <v>109</v>
      </c>
      <c r="B69" s="43" t="s">
        <v>101</v>
      </c>
      <c r="C69" s="44" t="s">
        <v>260</v>
      </c>
      <c r="D69" s="43" t="s">
        <v>26</v>
      </c>
      <c r="E69" s="62">
        <v>6955.809</v>
      </c>
      <c r="F69" s="47"/>
      <c r="G69" s="45">
        <v>2</v>
      </c>
      <c r="H69" s="46">
        <f t="shared" si="4"/>
        <v>0</v>
      </c>
      <c r="I69" s="40"/>
    </row>
    <row r="70" spans="1:9" s="39" customFormat="1" ht="61.5">
      <c r="A70" s="42" t="s">
        <v>147</v>
      </c>
      <c r="B70" s="43" t="s">
        <v>102</v>
      </c>
      <c r="C70" s="44" t="s">
        <v>225</v>
      </c>
      <c r="D70" s="43" t="s">
        <v>26</v>
      </c>
      <c r="E70" s="62">
        <v>4546.784</v>
      </c>
      <c r="F70" s="47"/>
      <c r="G70" s="45">
        <v>1</v>
      </c>
      <c r="H70" s="46">
        <f t="shared" si="4"/>
        <v>0</v>
      </c>
      <c r="I70" s="40"/>
    </row>
    <row r="71" spans="1:9" s="39" customFormat="1" ht="60.75" thickBot="1">
      <c r="A71" s="48" t="s">
        <v>148</v>
      </c>
      <c r="B71" s="49" t="s">
        <v>103</v>
      </c>
      <c r="C71" s="50" t="s">
        <v>226</v>
      </c>
      <c r="D71" s="49" t="s">
        <v>26</v>
      </c>
      <c r="E71" s="67">
        <v>4546.784</v>
      </c>
      <c r="F71" s="51"/>
      <c r="G71" s="52">
        <v>1</v>
      </c>
      <c r="H71" s="53">
        <f t="shared" si="4"/>
        <v>0</v>
      </c>
      <c r="I71" s="40"/>
    </row>
    <row r="72" spans="1:9" s="39" customFormat="1" ht="84.75" thickTop="1">
      <c r="A72" s="54" t="s">
        <v>220</v>
      </c>
      <c r="B72" s="55" t="s">
        <v>104</v>
      </c>
      <c r="C72" s="56" t="s">
        <v>227</v>
      </c>
      <c r="D72" s="55" t="s">
        <v>26</v>
      </c>
      <c r="E72" s="69">
        <v>4546.784</v>
      </c>
      <c r="F72" s="57"/>
      <c r="G72" s="58">
        <v>3</v>
      </c>
      <c r="H72" s="59">
        <f t="shared" si="4"/>
        <v>0</v>
      </c>
      <c r="I72" s="61"/>
    </row>
    <row r="73" spans="1:9" s="39" customFormat="1" ht="12.75" customHeight="1">
      <c r="A73" s="71" t="s">
        <v>43</v>
      </c>
      <c r="B73" s="72"/>
      <c r="C73" s="72"/>
      <c r="D73" s="72"/>
      <c r="E73" s="72"/>
      <c r="F73" s="72"/>
      <c r="G73" s="72"/>
      <c r="H73" s="73"/>
      <c r="I73" s="61"/>
    </row>
    <row r="74" spans="1:9" s="39" customFormat="1" ht="61.5">
      <c r="A74" s="42" t="s">
        <v>114</v>
      </c>
      <c r="B74" s="43" t="s">
        <v>110</v>
      </c>
      <c r="C74" s="44" t="s">
        <v>229</v>
      </c>
      <c r="D74" s="43" t="s">
        <v>26</v>
      </c>
      <c r="E74" s="62">
        <v>4546.784</v>
      </c>
      <c r="F74" s="47"/>
      <c r="G74" s="45">
        <v>1</v>
      </c>
      <c r="H74" s="46">
        <f>ROUND(E74*F74*G74,2)</f>
        <v>0</v>
      </c>
      <c r="I74" s="61"/>
    </row>
    <row r="75" spans="1:9" s="39" customFormat="1" ht="60">
      <c r="A75" s="42" t="s">
        <v>116</v>
      </c>
      <c r="B75" s="43" t="s">
        <v>111</v>
      </c>
      <c r="C75" s="44" t="s">
        <v>230</v>
      </c>
      <c r="D75" s="43" t="s">
        <v>26</v>
      </c>
      <c r="E75" s="62">
        <v>4546.784</v>
      </c>
      <c r="F75" s="47"/>
      <c r="G75" s="45">
        <v>1</v>
      </c>
      <c r="H75" s="46">
        <f>ROUND(E75*F75*G75,2)</f>
        <v>0</v>
      </c>
      <c r="I75" s="61"/>
    </row>
    <row r="76" spans="1:9" s="39" customFormat="1" ht="85.5">
      <c r="A76" s="42" t="s">
        <v>117</v>
      </c>
      <c r="B76" s="43" t="s">
        <v>112</v>
      </c>
      <c r="C76" s="44" t="s">
        <v>231</v>
      </c>
      <c r="D76" s="43" t="s">
        <v>26</v>
      </c>
      <c r="E76" s="62">
        <v>4546.784</v>
      </c>
      <c r="F76" s="47"/>
      <c r="G76" s="45">
        <v>2</v>
      </c>
      <c r="H76" s="46">
        <f aca="true" t="shared" si="5" ref="H76:H82">ROUND(E76*F76*G76,2)</f>
        <v>0</v>
      </c>
      <c r="I76" s="61"/>
    </row>
    <row r="77" spans="1:9" s="39" customFormat="1" ht="60">
      <c r="A77" s="42" t="s">
        <v>149</v>
      </c>
      <c r="B77" s="43" t="s">
        <v>113</v>
      </c>
      <c r="C77" s="44" t="s">
        <v>232</v>
      </c>
      <c r="D77" s="43" t="s">
        <v>26</v>
      </c>
      <c r="E77" s="62">
        <v>1558.148</v>
      </c>
      <c r="F77" s="47"/>
      <c r="G77" s="45">
        <v>1</v>
      </c>
      <c r="H77" s="46">
        <f t="shared" si="5"/>
        <v>0</v>
      </c>
      <c r="I77" s="40"/>
    </row>
    <row r="78" spans="1:9" s="39" customFormat="1" ht="60">
      <c r="A78" s="42" t="s">
        <v>150</v>
      </c>
      <c r="B78" s="43" t="s">
        <v>113</v>
      </c>
      <c r="C78" s="44" t="s">
        <v>233</v>
      </c>
      <c r="D78" s="43" t="s">
        <v>26</v>
      </c>
      <c r="E78" s="62">
        <v>943.394</v>
      </c>
      <c r="F78" s="47"/>
      <c r="G78" s="45">
        <v>1</v>
      </c>
      <c r="H78" s="46">
        <f t="shared" si="5"/>
        <v>0</v>
      </c>
      <c r="I78" s="40"/>
    </row>
    <row r="79" spans="1:9" s="39" customFormat="1" ht="84">
      <c r="A79" s="42" t="s">
        <v>228</v>
      </c>
      <c r="B79" s="43" t="s">
        <v>115</v>
      </c>
      <c r="C79" s="44" t="s">
        <v>234</v>
      </c>
      <c r="D79" s="43" t="s">
        <v>26</v>
      </c>
      <c r="E79" s="62">
        <v>38.18</v>
      </c>
      <c r="F79" s="47"/>
      <c r="G79" s="45">
        <v>1</v>
      </c>
      <c r="H79" s="46">
        <f t="shared" si="5"/>
        <v>0</v>
      </c>
      <c r="I79" s="40"/>
    </row>
    <row r="80" spans="1:9" s="39" customFormat="1" ht="12.75">
      <c r="A80" s="114" t="s">
        <v>44</v>
      </c>
      <c r="B80" s="115"/>
      <c r="C80" s="115"/>
      <c r="D80" s="115"/>
      <c r="E80" s="115"/>
      <c r="F80" s="115"/>
      <c r="G80" s="115"/>
      <c r="H80" s="116"/>
      <c r="I80" s="40"/>
    </row>
    <row r="81" spans="1:9" s="39" customFormat="1" ht="33.75" customHeight="1">
      <c r="A81" s="42" t="s">
        <v>122</v>
      </c>
      <c r="B81" s="43" t="s">
        <v>118</v>
      </c>
      <c r="C81" s="44" t="s">
        <v>235</v>
      </c>
      <c r="D81" s="43" t="s">
        <v>27</v>
      </c>
      <c r="E81" s="64">
        <v>181.45</v>
      </c>
      <c r="F81" s="47"/>
      <c r="G81" s="45">
        <v>1</v>
      </c>
      <c r="H81" s="46">
        <f t="shared" si="5"/>
        <v>0</v>
      </c>
      <c r="I81" s="40"/>
    </row>
    <row r="82" spans="1:9" s="39" customFormat="1" ht="48">
      <c r="A82" s="42" t="s">
        <v>123</v>
      </c>
      <c r="B82" s="43" t="s">
        <v>119</v>
      </c>
      <c r="C82" s="44" t="s">
        <v>236</v>
      </c>
      <c r="D82" s="43" t="s">
        <v>27</v>
      </c>
      <c r="E82" s="64">
        <v>11.189</v>
      </c>
      <c r="F82" s="47"/>
      <c r="G82" s="45">
        <v>1</v>
      </c>
      <c r="H82" s="46">
        <f t="shared" si="5"/>
        <v>0</v>
      </c>
      <c r="I82" s="40"/>
    </row>
    <row r="83" spans="1:9" s="39" customFormat="1" ht="48">
      <c r="A83" s="42" t="s">
        <v>124</v>
      </c>
      <c r="B83" s="43" t="s">
        <v>120</v>
      </c>
      <c r="C83" s="44" t="s">
        <v>237</v>
      </c>
      <c r="D83" s="43" t="s">
        <v>1</v>
      </c>
      <c r="E83" s="64">
        <v>1519.616</v>
      </c>
      <c r="F83" s="47"/>
      <c r="G83" s="45">
        <v>1</v>
      </c>
      <c r="H83" s="46">
        <f aca="true" t="shared" si="6" ref="H83:H91">ROUND(E83*F83*G83,2)</f>
        <v>0</v>
      </c>
      <c r="I83" s="40"/>
    </row>
    <row r="84" spans="1:9" s="39" customFormat="1" ht="60">
      <c r="A84" s="42" t="s">
        <v>125</v>
      </c>
      <c r="B84" s="43" t="s">
        <v>121</v>
      </c>
      <c r="C84" s="44" t="s">
        <v>238</v>
      </c>
      <c r="D84" s="43" t="s">
        <v>1</v>
      </c>
      <c r="E84" s="64">
        <v>1205.783</v>
      </c>
      <c r="F84" s="47"/>
      <c r="G84" s="45">
        <v>1</v>
      </c>
      <c r="H84" s="46">
        <f t="shared" si="6"/>
        <v>0</v>
      </c>
      <c r="I84" s="40"/>
    </row>
    <row r="85" spans="1:9" s="39" customFormat="1" ht="60">
      <c r="A85" s="42" t="s">
        <v>126</v>
      </c>
      <c r="B85" s="43" t="s">
        <v>121</v>
      </c>
      <c r="C85" s="44" t="s">
        <v>239</v>
      </c>
      <c r="D85" s="43" t="s">
        <v>1</v>
      </c>
      <c r="E85" s="64">
        <v>359.203</v>
      </c>
      <c r="F85" s="47"/>
      <c r="G85" s="45">
        <v>1</v>
      </c>
      <c r="H85" s="46">
        <f>ROUND(E85*F85*G85,2)</f>
        <v>0</v>
      </c>
      <c r="I85" s="40"/>
    </row>
    <row r="86" spans="1:9" s="39" customFormat="1" ht="48.75" thickBot="1">
      <c r="A86" s="48" t="s">
        <v>241</v>
      </c>
      <c r="B86" s="49" t="s">
        <v>127</v>
      </c>
      <c r="C86" s="50" t="s">
        <v>240</v>
      </c>
      <c r="D86" s="49" t="s">
        <v>1</v>
      </c>
      <c r="E86" s="65">
        <v>223.87</v>
      </c>
      <c r="F86" s="51"/>
      <c r="G86" s="52">
        <v>1</v>
      </c>
      <c r="H86" s="53">
        <f>ROUND(E86*F86*G86,2)</f>
        <v>0</v>
      </c>
      <c r="I86" s="40"/>
    </row>
    <row r="87" spans="1:9" s="39" customFormat="1" ht="13.5" thickTop="1">
      <c r="A87" s="117" t="s">
        <v>128</v>
      </c>
      <c r="B87" s="118"/>
      <c r="C87" s="118"/>
      <c r="D87" s="118"/>
      <c r="E87" s="118"/>
      <c r="F87" s="118"/>
      <c r="G87" s="118"/>
      <c r="H87" s="119"/>
      <c r="I87" s="40"/>
    </row>
    <row r="88" spans="1:9" s="39" customFormat="1" ht="49.5" customHeight="1">
      <c r="A88" s="42" t="s">
        <v>151</v>
      </c>
      <c r="B88" s="43" t="s">
        <v>129</v>
      </c>
      <c r="C88" s="44" t="s">
        <v>242</v>
      </c>
      <c r="D88" s="43" t="s">
        <v>26</v>
      </c>
      <c r="E88" s="64">
        <v>1055.35</v>
      </c>
      <c r="F88" s="47"/>
      <c r="G88" s="45">
        <v>1</v>
      </c>
      <c r="H88" s="46">
        <f t="shared" si="6"/>
        <v>0</v>
      </c>
      <c r="I88" s="40"/>
    </row>
    <row r="89" spans="1:9" s="39" customFormat="1" ht="48">
      <c r="A89" s="42" t="s">
        <v>244</v>
      </c>
      <c r="B89" s="43" t="s">
        <v>130</v>
      </c>
      <c r="C89" s="44" t="s">
        <v>243</v>
      </c>
      <c r="D89" s="43" t="s">
        <v>26</v>
      </c>
      <c r="E89" s="64">
        <v>1055.35</v>
      </c>
      <c r="F89" s="47"/>
      <c r="G89" s="45">
        <v>1</v>
      </c>
      <c r="H89" s="46">
        <f t="shared" si="6"/>
        <v>0</v>
      </c>
      <c r="I89" s="40"/>
    </row>
    <row r="90" spans="1:9" s="39" customFormat="1" ht="12.75">
      <c r="A90" s="114" t="s">
        <v>131</v>
      </c>
      <c r="B90" s="115"/>
      <c r="C90" s="115"/>
      <c r="D90" s="115"/>
      <c r="E90" s="115"/>
      <c r="F90" s="115"/>
      <c r="G90" s="115"/>
      <c r="H90" s="116"/>
      <c r="I90" s="40"/>
    </row>
    <row r="91" spans="1:9" s="39" customFormat="1" ht="46.5" customHeight="1">
      <c r="A91" s="42" t="s">
        <v>247</v>
      </c>
      <c r="B91" s="43" t="s">
        <v>25</v>
      </c>
      <c r="C91" s="44" t="s">
        <v>132</v>
      </c>
      <c r="D91" s="43" t="s">
        <v>65</v>
      </c>
      <c r="E91" s="64">
        <v>1</v>
      </c>
      <c r="F91" s="47"/>
      <c r="G91" s="45">
        <v>1</v>
      </c>
      <c r="H91" s="46">
        <f t="shared" si="6"/>
        <v>0</v>
      </c>
      <c r="I91" s="40"/>
    </row>
    <row r="92" spans="1:9" s="39" customFormat="1" ht="36">
      <c r="A92" s="42" t="s">
        <v>137</v>
      </c>
      <c r="B92" s="43" t="s">
        <v>133</v>
      </c>
      <c r="C92" s="44" t="s">
        <v>245</v>
      </c>
      <c r="D92" s="43" t="s">
        <v>24</v>
      </c>
      <c r="E92" s="64">
        <v>21</v>
      </c>
      <c r="F92" s="47"/>
      <c r="G92" s="45">
        <v>1</v>
      </c>
      <c r="H92" s="46">
        <f aca="true" t="shared" si="7" ref="H92:H97">ROUND(E92*F92*G92,2)</f>
        <v>0</v>
      </c>
      <c r="I92" s="40"/>
    </row>
    <row r="93" spans="1:9" s="39" customFormat="1" ht="61.5">
      <c r="A93" s="42" t="s">
        <v>152</v>
      </c>
      <c r="B93" s="43" t="s">
        <v>134</v>
      </c>
      <c r="C93" s="44" t="s">
        <v>246</v>
      </c>
      <c r="D93" s="43" t="s">
        <v>24</v>
      </c>
      <c r="E93" s="64">
        <v>31</v>
      </c>
      <c r="F93" s="47"/>
      <c r="G93" s="45">
        <v>1</v>
      </c>
      <c r="H93" s="46">
        <f t="shared" si="7"/>
        <v>0</v>
      </c>
      <c r="I93" s="40"/>
    </row>
    <row r="94" spans="1:9" s="39" customFormat="1" ht="36">
      <c r="A94" s="42" t="s">
        <v>153</v>
      </c>
      <c r="B94" s="43" t="s">
        <v>135</v>
      </c>
      <c r="C94" s="44" t="s">
        <v>249</v>
      </c>
      <c r="D94" s="43" t="s">
        <v>24</v>
      </c>
      <c r="E94" s="64">
        <v>3</v>
      </c>
      <c r="F94" s="47"/>
      <c r="G94" s="45">
        <v>1</v>
      </c>
      <c r="H94" s="46">
        <f t="shared" si="7"/>
        <v>0</v>
      </c>
      <c r="I94" s="40"/>
    </row>
    <row r="95" spans="1:9" s="39" customFormat="1" ht="61.5">
      <c r="A95" s="42" t="s">
        <v>248</v>
      </c>
      <c r="B95" s="43" t="s">
        <v>136</v>
      </c>
      <c r="C95" s="44" t="s">
        <v>250</v>
      </c>
      <c r="D95" s="43" t="s">
        <v>24</v>
      </c>
      <c r="E95" s="64">
        <v>4</v>
      </c>
      <c r="F95" s="47"/>
      <c r="G95" s="45">
        <v>1</v>
      </c>
      <c r="H95" s="46">
        <f t="shared" si="7"/>
        <v>0</v>
      </c>
      <c r="I95" s="40"/>
    </row>
    <row r="96" spans="1:9" s="39" customFormat="1" ht="84">
      <c r="A96" s="42" t="s">
        <v>251</v>
      </c>
      <c r="B96" s="43" t="s">
        <v>253</v>
      </c>
      <c r="C96" s="44" t="s">
        <v>254</v>
      </c>
      <c r="D96" s="43" t="s">
        <v>26</v>
      </c>
      <c r="E96" s="64">
        <v>27.58</v>
      </c>
      <c r="F96" s="47"/>
      <c r="G96" s="45">
        <v>1</v>
      </c>
      <c r="H96" s="46">
        <f t="shared" si="7"/>
        <v>0</v>
      </c>
      <c r="I96" s="40"/>
    </row>
    <row r="97" spans="1:9" s="39" customFormat="1" ht="60">
      <c r="A97" s="42" t="s">
        <v>252</v>
      </c>
      <c r="B97" s="43" t="s">
        <v>255</v>
      </c>
      <c r="C97" s="44" t="s">
        <v>256</v>
      </c>
      <c r="D97" s="43" t="s">
        <v>24</v>
      </c>
      <c r="E97" s="64">
        <v>5</v>
      </c>
      <c r="F97" s="47"/>
      <c r="G97" s="45">
        <v>1</v>
      </c>
      <c r="H97" s="46">
        <f t="shared" si="7"/>
        <v>0</v>
      </c>
      <c r="I97" s="40"/>
    </row>
    <row r="98" spans="1:9" ht="13.5" thickBot="1">
      <c r="A98" s="74" t="s">
        <v>11</v>
      </c>
      <c r="B98" s="75"/>
      <c r="C98" s="75"/>
      <c r="D98" s="75"/>
      <c r="E98" s="75"/>
      <c r="F98" s="76"/>
      <c r="G98" s="17"/>
      <c r="H98" s="60">
        <f>H9+H10+H11+H12+H13+H14+H15+H16+H18+H19+H20+H21+H22+H23+H24+H25+H26+H27+H28+H30+H31+H32+H33+H35+H37+H40+H41+H43+H44+H45+H46+H47+H49+H50+H51+H52+H53+H54+H55+H56+H57+H58+H59+H61+H62+H63+H64+H65+H66+H67+H68+H69+H70+H71+H72+H74+H75+H76+H77+H78+H79+H81+H82+H83+H84+H85+H86+H88+H89+H91+H92+H93+H94+H95+H96+H97</f>
        <v>0</v>
      </c>
      <c r="I98" s="1"/>
    </row>
    <row r="99" spans="1:9" ht="13.5" thickTop="1">
      <c r="A99" s="12"/>
      <c r="B99" s="13"/>
      <c r="C99" s="14"/>
      <c r="D99" s="13"/>
      <c r="E99" s="15"/>
      <c r="F99" s="16"/>
      <c r="G99" s="16"/>
      <c r="H99" s="16"/>
      <c r="I99" s="1"/>
    </row>
    <row r="100" spans="1:9" ht="25.5" customHeight="1">
      <c r="A100" s="111" t="s">
        <v>12</v>
      </c>
      <c r="B100" s="111"/>
      <c r="C100" s="111"/>
      <c r="D100" s="111"/>
      <c r="E100" s="111"/>
      <c r="F100" s="111"/>
      <c r="G100" s="111"/>
      <c r="H100" s="111"/>
      <c r="I100" s="1"/>
    </row>
    <row r="101" spans="1:9" ht="12.75">
      <c r="A101" s="41"/>
      <c r="B101" s="41"/>
      <c r="C101" s="41"/>
      <c r="D101" s="41"/>
      <c r="E101" s="41"/>
      <c r="F101" s="41"/>
      <c r="G101" s="41"/>
      <c r="H101" s="41"/>
      <c r="I101" s="1"/>
    </row>
    <row r="102" spans="1:9" ht="25.5" customHeight="1">
      <c r="A102" s="89" t="s">
        <v>257</v>
      </c>
      <c r="B102" s="89"/>
      <c r="C102" s="89"/>
      <c r="D102" s="89"/>
      <c r="E102" s="89"/>
      <c r="F102" s="89"/>
      <c r="G102" s="89"/>
      <c r="H102" s="89"/>
      <c r="I102" s="1"/>
    </row>
    <row r="103" spans="1:9" ht="13.5" thickBot="1">
      <c r="A103" s="12"/>
      <c r="B103" s="13"/>
      <c r="C103" s="14"/>
      <c r="D103" s="13"/>
      <c r="E103" s="15"/>
      <c r="F103" s="16"/>
      <c r="G103" s="16"/>
      <c r="H103" s="16"/>
      <c r="I103" s="1"/>
    </row>
    <row r="104" spans="1:9" ht="13.5" thickBot="1">
      <c r="A104" s="112" t="s">
        <v>13</v>
      </c>
      <c r="B104" s="113"/>
      <c r="C104" s="77"/>
      <c r="D104" s="78"/>
      <c r="E104" s="78"/>
      <c r="F104" s="78"/>
      <c r="G104" s="79"/>
      <c r="H104" s="2"/>
      <c r="I104" s="2"/>
    </row>
    <row r="105" spans="1:9" ht="13.5" thickBot="1">
      <c r="A105" s="18"/>
      <c r="B105" s="18"/>
      <c r="C105" s="80"/>
      <c r="D105" s="81"/>
      <c r="E105" s="81"/>
      <c r="F105" s="81"/>
      <c r="G105" s="82"/>
      <c r="H105" s="2"/>
      <c r="I105" s="2"/>
    </row>
    <row r="106" ht="13.5" thickBot="1"/>
    <row r="107" spans="1:8" ht="21" customHeight="1">
      <c r="A107" s="20"/>
      <c r="B107" s="21"/>
      <c r="C107" s="22" t="s">
        <v>14</v>
      </c>
      <c r="D107" s="23"/>
      <c r="E107" s="24" t="s">
        <v>15</v>
      </c>
      <c r="F107" s="21"/>
      <c r="G107" s="21"/>
      <c r="H107" s="25"/>
    </row>
    <row r="108" spans="1:8" ht="12.75">
      <c r="A108" s="26"/>
      <c r="B108" s="27"/>
      <c r="C108" s="28"/>
      <c r="D108" s="29"/>
      <c r="E108" s="30"/>
      <c r="F108" s="27"/>
      <c r="G108" s="27"/>
      <c r="H108" s="31"/>
    </row>
    <row r="109" spans="1:8" ht="12.75">
      <c r="A109" s="26"/>
      <c r="B109" s="27"/>
      <c r="C109" s="32" t="s">
        <v>16</v>
      </c>
      <c r="D109" s="29"/>
      <c r="E109" s="30"/>
      <c r="F109" s="27"/>
      <c r="G109" s="27"/>
      <c r="H109" s="31"/>
    </row>
    <row r="110" spans="1:8" ht="21" customHeight="1">
      <c r="A110" s="26"/>
      <c r="B110" s="27"/>
      <c r="C110" s="32" t="s">
        <v>17</v>
      </c>
      <c r="D110" s="33"/>
      <c r="E110" s="107" t="s">
        <v>18</v>
      </c>
      <c r="F110" s="107"/>
      <c r="G110" s="107"/>
      <c r="H110" s="108"/>
    </row>
    <row r="111" spans="1:8" ht="21" customHeight="1">
      <c r="A111" s="26"/>
      <c r="B111" s="27"/>
      <c r="C111" s="32" t="s">
        <v>19</v>
      </c>
      <c r="D111" s="33"/>
      <c r="E111" s="107" t="s">
        <v>20</v>
      </c>
      <c r="F111" s="107"/>
      <c r="G111" s="107"/>
      <c r="H111" s="108"/>
    </row>
    <row r="112" spans="1:8" ht="21" customHeight="1">
      <c r="A112" s="26"/>
      <c r="B112" s="27"/>
      <c r="C112" s="32" t="s">
        <v>21</v>
      </c>
      <c r="D112" s="33"/>
      <c r="E112" s="109" t="s">
        <v>22</v>
      </c>
      <c r="F112" s="109"/>
      <c r="G112" s="109"/>
      <c r="H112" s="110"/>
    </row>
    <row r="113" spans="1:8" ht="13.5" thickBot="1">
      <c r="A113" s="34"/>
      <c r="B113" s="35"/>
      <c r="C113" s="36"/>
      <c r="D113" s="37"/>
      <c r="E113" s="37"/>
      <c r="F113" s="35"/>
      <c r="G113" s="35"/>
      <c r="H113" s="38"/>
    </row>
  </sheetData>
  <sheetProtection/>
  <mergeCells count="25">
    <mergeCell ref="E111:H111"/>
    <mergeCell ref="E112:H112"/>
    <mergeCell ref="A100:H100"/>
    <mergeCell ref="A104:B104"/>
    <mergeCell ref="A80:H80"/>
    <mergeCell ref="A87:H87"/>
    <mergeCell ref="A90:H90"/>
    <mergeCell ref="E110:H110"/>
    <mergeCell ref="A2:H2"/>
    <mergeCell ref="A60:H60"/>
    <mergeCell ref="A8:H8"/>
    <mergeCell ref="A17:H17"/>
    <mergeCell ref="A3:H4"/>
    <mergeCell ref="A39:H39"/>
    <mergeCell ref="A42:H42"/>
    <mergeCell ref="A48:H48"/>
    <mergeCell ref="A73:H73"/>
    <mergeCell ref="A98:F98"/>
    <mergeCell ref="C104:G105"/>
    <mergeCell ref="A7:H7"/>
    <mergeCell ref="A38:H38"/>
    <mergeCell ref="A102:H102"/>
    <mergeCell ref="A29:H29"/>
    <mergeCell ref="A34:H34"/>
    <mergeCell ref="A36:H36"/>
  </mergeCells>
  <printOptions/>
  <pageMargins left="0.21" right="0.17" top="0.28" bottom="0.29" header="0.28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Biuro1</cp:lastModifiedBy>
  <cp:lastPrinted>2014-06-03T12:25:58Z</cp:lastPrinted>
  <dcterms:created xsi:type="dcterms:W3CDTF">1997-02-26T13:46:56Z</dcterms:created>
  <dcterms:modified xsi:type="dcterms:W3CDTF">2014-06-06T06:17:47Z</dcterms:modified>
  <cp:category/>
  <cp:version/>
  <cp:contentType/>
  <cp:contentStatus/>
</cp:coreProperties>
</file>