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<sst xmlns="http://schemas.openxmlformats.org/spreadsheetml/2006/main" count="192" uniqueCount="147">
  <si>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</si>
  <si>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</si>
  <si>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</si>
  <si>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</si>
  <si>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</si>
  <si>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</si>
  <si>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</si>
  <si>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</si>
  <si>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</si>
  <si>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</si>
  <si>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</si>
  <si>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</si>
  <si>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</si>
  <si>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Zał. 1.A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</si>
  <si>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</si>
  <si>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</si>
  <si>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</si>
  <si>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</si>
  <si>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</si>
  <si>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</si>
  <si>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</si>
  <si>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</si>
  <si>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</si>
  <si>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kpl</t>
  </si>
  <si>
    <r>
      <t>m</t>
    </r>
    <r>
      <rPr>
        <vertAlign val="superscript"/>
        <sz val="9"/>
        <rFont val="Times New Roman"/>
        <family val="1"/>
      </rPr>
      <t>2</t>
    </r>
  </si>
  <si>
    <t>1.1.</t>
  </si>
  <si>
    <t>2.1.</t>
  </si>
  <si>
    <t>KNR 2-01
0119-03</t>
  </si>
  <si>
    <t>km</t>
  </si>
  <si>
    <t>3.1.</t>
  </si>
  <si>
    <t>KNR 2-31
0103-04</t>
  </si>
  <si>
    <t>KNR 2-31
0114-07</t>
  </si>
  <si>
    <t>KNR 2-31
0114-08</t>
  </si>
  <si>
    <t>KNR 2-31
0310-01</t>
  </si>
  <si>
    <t>KNR 2-31
0310-05</t>
  </si>
  <si>
    <t>1. ROBOTY PRZYGOTOWAWCZE I POMIAROWE</t>
  </si>
  <si>
    <t>1.2.</t>
  </si>
  <si>
    <t>2. ROBOTY ROZBIÓRKOWE</t>
  </si>
  <si>
    <t>KNR AT-03
0101-02</t>
  </si>
  <si>
    <t>KNR 2-01
0214-04</t>
  </si>
  <si>
    <t>3.2.</t>
  </si>
  <si>
    <t>3.3.</t>
  </si>
  <si>
    <t>kpl.</t>
  </si>
  <si>
    <t>kalk. własna</t>
  </si>
  <si>
    <t>KNR 2-01
0206-02</t>
  </si>
  <si>
    <t>KNR 2-31
0104-07</t>
  </si>
  <si>
    <t>KNR 2-31
0104-08</t>
  </si>
  <si>
    <t>KNR 2-31
0114-05</t>
  </si>
  <si>
    <t>KNR 2-31
0114-06</t>
  </si>
  <si>
    <t>KNR AT-03
0202-01</t>
  </si>
  <si>
    <t>KNR 2-31
0110-01</t>
  </si>
  <si>
    <t>KNR 2-31
0110-02</t>
  </si>
  <si>
    <t>KNR AT-03
0202-02</t>
  </si>
  <si>
    <t>KNR 2-31
0310-02</t>
  </si>
  <si>
    <t>KNR 2-31
0310-06</t>
  </si>
  <si>
    <t>KNR 2-31
0103-04
analogia</t>
  </si>
  <si>
    <t>KNR 2-31
0204-05</t>
  </si>
  <si>
    <t>KNR 2-31
0204-06</t>
  </si>
  <si>
    <t>KNR 2-01
0505-02</t>
  </si>
  <si>
    <r>
      <t>m</t>
    </r>
    <r>
      <rPr>
        <vertAlign val="superscript"/>
        <sz val="9"/>
        <rFont val="Times New Roman"/>
        <family val="1"/>
      </rPr>
      <t>3</t>
    </r>
  </si>
  <si>
    <t>5.1.</t>
  </si>
  <si>
    <t>5.2.</t>
  </si>
  <si>
    <t>5.3.</t>
  </si>
  <si>
    <r>
      <t xml:space="preserve">Opracowanie, zatwierdzenie, wprowadzenie, utrzymanie i likwidacja organizacji ruchu na czas prowadzenia robót - </t>
    </r>
    <r>
      <rPr>
        <b/>
        <sz val="9"/>
        <rFont val="Times New Roman"/>
        <family val="1"/>
      </rPr>
      <t>Możliwość wykorzystania załączonego projektu organizacji ruchu po aktualizacji staraniem wykonawcy jego zatwierdzenia</t>
    </r>
    <r>
      <rPr>
        <sz val="9"/>
        <rFont val="Times New Roman"/>
        <family val="1"/>
      </rPr>
      <t xml:space="preserve"> 
1.0</t>
    </r>
  </si>
  <si>
    <t>Roboty pomiarowe przy liniowych robotach ziemnych - trasa drogi w terenie równinnym - wytyczenie sytuacyjne i wysokościowe
0.392</t>
  </si>
  <si>
    <t>KNR 2-31
1406-03</t>
  </si>
  <si>
    <t>Regulacja pionowa studzienek dla włazów kanałowych
10.0</t>
  </si>
  <si>
    <t>szt.</t>
  </si>
  <si>
    <t>1.3.</t>
  </si>
  <si>
    <t>Roboty remontowe - cięcie piłą nawierzchni bitumicznych na gł. 6-10 cm - ul. Wyzwolenia
16.0</t>
  </si>
  <si>
    <t>3. ROBOTY ZIEMNE</t>
  </si>
  <si>
    <t>4. WARSTWY KONSTRUKCYJNE I NAWIERZCHNIA</t>
  </si>
  <si>
    <t>4.1. KATEGORIA RUCHU KR3 - ODCINEK OD KM 0+000 DO KM 0+010</t>
  </si>
  <si>
    <t>4.1.1.</t>
  </si>
  <si>
    <t>4.1.2.</t>
  </si>
  <si>
    <t>4.1.3.</t>
  </si>
  <si>
    <t>4.1.4.</t>
  </si>
  <si>
    <t>4.1.5.</t>
  </si>
  <si>
    <t>4.1.6.</t>
  </si>
  <si>
    <t>4.1.7.</t>
  </si>
  <si>
    <t>Mechaniczne profilowanie i zagęszenie podłoża pod warstwy konstrukcyjne nawierzchni w gr.kat.I-IV
53.50</t>
  </si>
  <si>
    <t>Wykonanie i zagęszczenie mechanicze warstwy odsączającej w korycie lub na całej szer.drogi - grub.warstwy po zag. 10 cm - Warstwa mrozoochronna z pospółki frakcji 0-31,5 mm grubości całkowitej 21 cm po zagęszczeniu
53.50</t>
  </si>
  <si>
    <t>Wykonanie i zagęszczenie mechanicze warstwy odsączającej w korycie lub na całej szer.drogi - za każdy dalszy 1 cm grub. warstwy po zag. - kolejne 11 cm grubości
Krotność = 11
53.50</t>
  </si>
  <si>
    <t>Podbudowa z kruszywa łamanego - warstwa dolna o grub.po zagęszcz. 15 cm - Podbudowa z tłucznia kamiennego frakcji 31,5-63 mm o docelowej grubości 20 cm po zagęszczeniu
53.50</t>
  </si>
  <si>
    <t>Podbudowa z kruszywa łamanego - warstwa dolna - za każdy dalszy 1 cm grub.po zagęszcz. - Podbudowa z tłucznia kamiennego frakcji 31,5-63 mm - kolejne 5 cm grubości
Krotność = 5
53.50</t>
  </si>
  <si>
    <t>Podbudowy z kruszywa łamanego - warstwa górna o grubości po zagęszczeniu: ponad 8 cm - dodatek za każdy dalszy 1 cm - Podbudowa z tłucznia kamiennego frakcji 4-31,5 mm - kolejne 2 cm grubości
Krotność = 2
53.50</t>
  </si>
  <si>
    <r>
      <t>Oczyszczenie i skropienie emulsją asfaltową kationową szybkorozpadową podbudowy z tłucznia, zużycie emulsji 0,8 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53.50</t>
    </r>
  </si>
  <si>
    <t>Podbudowa z mieszanki mineralno-bitumicznej AC 32P 50/70 - grub. warstwy po zagęszczeniu 4 cm - docelowa grubość warstwy po uwałowaniu 8 cm
53.50</t>
  </si>
  <si>
    <t>Podbudowa z mieszanki mineralno-bitumicznej AC 32P 50/70 - za każdy dalszy 1 cm grub.warstwy po zagęszczeniu - dalsze 4 cm grubości
Krotność = 4
53.50</t>
  </si>
  <si>
    <t>4.1.8.</t>
  </si>
  <si>
    <t>4.1.9.</t>
  </si>
  <si>
    <t>4.1.10</t>
  </si>
  <si>
    <r>
      <t>Mechaniczne oczyszczenie i skropienie emulsją asfaltową na zimno podbudowy lub nawierzchni betonowej/bitumicznej; zużycie emulsji 0,5 kg/m</t>
    </r>
    <r>
      <rPr>
        <vertAlign val="superscript"/>
        <sz val="9"/>
        <rFont val="Times New Roman"/>
        <family val="1"/>
      </rPr>
      <t xml:space="preserve">2
</t>
    </r>
    <r>
      <rPr>
        <sz val="9"/>
        <rFont val="Times New Roman"/>
        <family val="1"/>
      </rPr>
      <t>53.50</t>
    </r>
  </si>
  <si>
    <t>4.1.11</t>
  </si>
  <si>
    <t>Nawierzchnia z mieszanki mineralno-bitumicznej AC 16W 50/70 - warstwa wiążąca asfaltowa - grub.po zagęszcz. 4 cm - warstwa wiążąca - docelowa grubość warstwy po uwałowaniu 6 cm
53.50</t>
  </si>
  <si>
    <t>Nawierzchnia z mieszanki mineralno-bitumicznej AC 16W 50/70 - warstwa wiążąca asfaltowa - każdy dalszy 1 cm grub.po zagęszcz. - dalsze 2 cm grubości
Krotność = 2
53.50</t>
  </si>
  <si>
    <t>Nawierzchnia z mieszanki mineralno-bitumicznej AC 11S 50/70 - warstwa ścieralna asfaltowa - grub.po zagęszcz. 3 cm - warstwa ścieralna - docelowa grubość 5 cm po uwałowaniu
53.50</t>
  </si>
  <si>
    <t>4.1.12</t>
  </si>
  <si>
    <t>4.1.13</t>
  </si>
  <si>
    <t>4.1.14</t>
  </si>
  <si>
    <t>Nawierzchnia z mieszanki mineralno-bitumicznej AC 11S 50/70 - warstwa ścieralna asfaltowa - każdy dalszy 1 cm grub.po zagęszcz. - dalsze 2 cm grubości
Krotność = 2
53.50</t>
  </si>
  <si>
    <t>4.1.15</t>
  </si>
  <si>
    <t>4.1.16</t>
  </si>
  <si>
    <t>4.2. KATEGORIA RUCHU KR2 - ODCINEK OD KM 0+010 DO KOŃCA PRZEBUDOWYWANEGO ODCINKA</t>
  </si>
  <si>
    <t>4.2.1.</t>
  </si>
  <si>
    <t>4.2.2.</t>
  </si>
  <si>
    <t>4.2.3.</t>
  </si>
  <si>
    <t>4.2.4.</t>
  </si>
  <si>
    <t>4.2.5.</t>
  </si>
  <si>
    <t>Mechaniczne profilowanie i zagęszenie podłoża pod warstwy konstrukcyjne nawierzchni w gr.kat.I-IV
392.0</t>
  </si>
  <si>
    <t>5. POBOCZA</t>
  </si>
  <si>
    <t>5.4.</t>
  </si>
  <si>
    <t>6. INWENTARYZACJA GEODEZYJNA POWYKONAWCZA</t>
  </si>
  <si>
    <t>6.1.</t>
  </si>
  <si>
    <t>4.2.6.</t>
  </si>
  <si>
    <t>4.2.7.</t>
  </si>
  <si>
    <t>4.2.8.</t>
  </si>
  <si>
    <t>Wyprofilowanie terenu za poboczem z tłucznia poprzez ścięcie wypukłości oraz zasypanie wgłębień z wyrównaniem i nadaniem wymaganego spadku
340,43</t>
  </si>
  <si>
    <t>Przebudowa ul. Spokojnej w Kryrach - Etap I</t>
  </si>
  <si>
    <t>UWAGA: Indywidualną odległość transportu w poz. 3.2. uwzględnić w cenie jednostkowej dla tej pozycji lub poprzez zmianę krotności dla tej pozycji.</t>
  </si>
  <si>
    <r>
      <t xml:space="preserve">Nakłady uzupełn.za każde dalsze rozp. 0.5 km transportu ponad 1 km samochodami samowyładowczymi po drogach utwardzonych ziemi kat.III-IV </t>
    </r>
    <r>
      <rPr>
        <b/>
        <sz val="9"/>
        <rFont val="Times New Roman"/>
        <family val="1"/>
      </rPr>
      <t>- WYKONAWCA ROBÓT USTALI ODLEGŁOŚĆ TRANSPORTU INDYWIDUALNIE</t>
    </r>
    <r>
      <rPr>
        <sz val="9"/>
        <rFont val="Times New Roman"/>
        <family val="1"/>
      </rPr>
      <t xml:space="preserve">
53.5*0.7+392.0*0.1</t>
    </r>
  </si>
  <si>
    <t>KNR 2-31
0202-07</t>
  </si>
  <si>
    <t>Ponowne rozcielenie warstwy istniejacego kruszywa - grubość po zagęszczeniu 10 cm- droga + zjazdy
1. droga - 1378,5
2. zjazdy - 95.0</t>
  </si>
  <si>
    <t>Podbudowa z kruszywa łamanego - warstwa górna o grub.po zagęszcz. 8 cm - Warstwa wyrównawcza z tłucznia kamiennego frakcji 0-63 mm o docelowej grubości 5 cm po zagęszczeniu - droga + zjazdy - nadanie profilu nawierzchni
1. droga - 1378,5
2. zjazdy - 95.0</t>
  </si>
  <si>
    <r>
      <t>Oczyszczenie i skropienie emulsją asfaltową kationową szybkorozpadową podbudowy z tłucznia, zużycie emulsji 0,8 kg/m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- droga + zjazdy
1. droga - 1378,5
2. zjazdy - 95.0</t>
    </r>
  </si>
  <si>
    <t>Nawierzchnia z mieszanek mineralno-bitumicznej AC 11S 50/70 - warstwa ścieralna asfaltowa - grub.po zagęszcz. 3 cm - warstwa ścieralna - docelowa grubość 4 cm po uwałowaniu - droga + zjazdy
1. droga - 1378,5
2. zjazdy - 95.0</t>
  </si>
  <si>
    <t>Nawierzchnia z mieszanek mineralno-bitumicznej AC 11S 50/70 - warstwa ścieralna asfaltowa - każdy dalszy 1 cm grub.po zagęszcz. - dalszy 1 cm grubości - droga + zjazdy
1. droga - 1378,5
2. zjazdy - 95.0</t>
  </si>
  <si>
    <t>Podbudowa z mieszanki mineralno-bitumicznej AC 32P 50/70 - grub. warstwy po zagęszczeniu 4 cm 
1378,5</t>
  </si>
  <si>
    <r>
      <t>Mechaniczne oczyszczenie i skropienie emulsją asfaltową na zimno podbudowy lub nawierzchni betonowej/bitumicznej; zużycie emulsji 0,5 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1378,5</t>
    </r>
  </si>
  <si>
    <t>4.2.9.</t>
  </si>
  <si>
    <t>4.2.10.</t>
  </si>
  <si>
    <t>KNR 2-31
1406-04</t>
  </si>
  <si>
    <t>1.4.</t>
  </si>
  <si>
    <t>Regulacja pionowa studzienek dla zaworów wodociągowych i gazowych
4.0</t>
  </si>
  <si>
    <t>KNR 2-31
0101-01
analogia</t>
  </si>
  <si>
    <t>Mechaniczne wykonanie koryta na całej szerokości jezdni i chodników w gruncie kat. I-IV głębokości 20cm - Spulchnienie istniejacej nawierzchni z kruszywa na gł. 10cm - droga + zjazdy
1. droga - 1378,5
2. zjazdy - 95.0</t>
  </si>
  <si>
    <t>Mechaniczne wykonanie koryta na całej szerokości jezdni i chodników w gruncie kat. I-IV - za każde dalsze 5cm głębokości Spulchnienie istniejacej nawierzchni z kruszywa na gł. 10cm - zmniejszenie grubości warstwy o 10cm - droga + zjazdy
1. droga - 1378,5
2. zjazdy - 95.0</t>
  </si>
  <si>
    <t>Opracowanie inwentaryzacji geodezyjnej powykonawczej z naniesieniem na zasoby mapowe
1.0</t>
  </si>
  <si>
    <t>1.5.</t>
  </si>
  <si>
    <t>KNR 2-31 1104-02</t>
  </si>
  <si>
    <t>Podbudowa z kruszywa łamanego - warstwa górna - za każdy dalszy 1cm grubości po zagęszczeniu - zmniejszenie grubości o 3 cm grubości - droga
Krotność = -3
1378,5</t>
  </si>
  <si>
    <t>Roboty ziemne wykonywane koparkami podsiębiernymi o poj. Łyżki 0.40m3 w gr. Kat. III z transportem urobku samochodami samowyładowczymi na odległość do 1km - koryto pod drogę i ścięcie zawyzonych poboczy pobocza.
53.5*0.7+392.0*0.1</t>
  </si>
  <si>
    <t>Nawierzchnia z tłucznia kamiennego - warstwa górna z tłucznia - każdy dalszy 1 cm grub.po zagęszcz. - dalsze 8 cm grubości
Krotność = 3
392.0</t>
  </si>
  <si>
    <t>Nawierzchnia z tłucznia kamiennego - warstwa górna z tłucznia - grub.po zagęszcz. 7 cm - docelowa grubość 15 cm
392.0</t>
  </si>
  <si>
    <t>Koszt zagospodarowania ziemi pochodzącej z korytowania
53.5*0.7+392.0*0.1</t>
  </si>
  <si>
    <t xml:space="preserve">Remont cząstkowy nawierzchni z klinkieru drogowego na podsypce piaskowej z wypełnieniem spoin piaskiem - przekładka nawierzchni zjazdów w celu dostosowania wysokościowego do nowej rzędnej drogi                                                                                                                                   20.0                            </t>
  </si>
  <si>
    <t>Podbudowa z kruszywa łamanego - warstwa górna o grub.po zagęszcz. 8 cm - Podbudowa z tłucznia kamiennego frakcji 4-31,5 mm o docelowej grubości 10 cm po zagęszczeniu
53.50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</si>
</sst>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25" borderId="14" xfId="0" applyNumberForma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right" wrapText="1"/>
    </xf>
    <xf numFmtId="0" fontId="0" fillId="25" borderId="16" xfId="0" applyNumberFormat="1" applyFill="1" applyBorder="1" applyAlignment="1">
      <alignment wrapText="1"/>
    </xf>
    <xf numFmtId="0" fontId="0" fillId="25" borderId="15" xfId="0" applyNumberFormat="1" applyFill="1" applyBorder="1" applyAlignment="1">
      <alignment horizontal="left" wrapText="1"/>
    </xf>
    <xf numFmtId="0" fontId="0" fillId="25" borderId="17" xfId="0" applyNumberForma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0" xfId="0" applyNumberFormat="1" applyFill="1" applyBorder="1" applyAlignment="1">
      <alignment wrapText="1"/>
    </xf>
    <xf numFmtId="0" fontId="0" fillId="25" borderId="21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right" vertical="center" wrapText="1"/>
    </xf>
    <xf numFmtId="0" fontId="0" fillId="25" borderId="22" xfId="0" applyNumberFormat="1" applyFill="1" applyBorder="1" applyAlignment="1">
      <alignment vertical="center" wrapText="1"/>
    </xf>
    <xf numFmtId="0" fontId="0" fillId="2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2" fontId="7" fillId="2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177" fontId="4" fillId="0" borderId="29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7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172" fontId="4" fillId="0" borderId="36" xfId="0" applyNumberFormat="1" applyFont="1" applyBorder="1" applyAlignment="1">
      <alignment vertical="center"/>
    </xf>
    <xf numFmtId="172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172" fontId="4" fillId="0" borderId="38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177" fontId="4" fillId="0" borderId="29" xfId="0" applyNumberFormat="1" applyFont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left"/>
    </xf>
    <xf numFmtId="0" fontId="3" fillId="25" borderId="40" xfId="0" applyFont="1" applyFill="1" applyBorder="1" applyAlignment="1">
      <alignment horizontal="left"/>
    </xf>
    <xf numFmtId="0" fontId="3" fillId="25" borderId="41" xfId="0" applyFont="1" applyFill="1" applyBorder="1" applyAlignment="1">
      <alignment horizontal="left"/>
    </xf>
    <xf numFmtId="0" fontId="0" fillId="25" borderId="0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20" borderId="44" xfId="0" applyNumberFormat="1" applyFont="1" applyFill="1" applyBorder="1" applyAlignment="1">
      <alignment horizontal="left" vertical="center" wrapText="1"/>
    </xf>
    <xf numFmtId="0" fontId="7" fillId="20" borderId="45" xfId="0" applyNumberFormat="1" applyFont="1" applyFill="1" applyBorder="1" applyAlignment="1">
      <alignment horizontal="left" vertical="center" wrapText="1"/>
    </xf>
    <xf numFmtId="0" fontId="7" fillId="20" borderId="4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3" fillId="25" borderId="47" xfId="0" applyFont="1" applyFill="1" applyBorder="1" applyAlignment="1">
      <alignment horizontal="left"/>
    </xf>
    <xf numFmtId="0" fontId="3" fillId="25" borderId="48" xfId="0" applyFont="1" applyFill="1" applyBorder="1" applyAlignment="1">
      <alignment horizontal="left"/>
    </xf>
    <xf numFmtId="0" fontId="3" fillId="25" borderId="37" xfId="0" applyFont="1" applyFill="1" applyBorder="1" applyAlignment="1">
      <alignment horizontal="left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5" fillId="25" borderId="22" xfId="0" applyNumberFormat="1" applyFont="1" applyFill="1" applyBorder="1" applyAlignment="1">
      <alignment horizontal="right" wrapText="1"/>
    </xf>
    <xf numFmtId="0" fontId="0" fillId="25" borderId="22" xfId="0" applyNumberFormat="1" applyFill="1" applyBorder="1" applyAlignment="1">
      <alignment wrapText="1"/>
    </xf>
    <xf numFmtId="0" fontId="0" fillId="25" borderId="22" xfId="0" applyNumberFormat="1" applyFont="1" applyFill="1" applyBorder="1" applyAlignment="1">
      <alignment horizontal="left" wrapText="1"/>
    </xf>
    <xf numFmtId="0" fontId="0" fillId="25" borderId="23" xfId="0" applyNumberFormat="1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25">
      <selection activeCell="I26" sqref="I26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875" style="0" customWidth="1"/>
    <col min="4" max="4" width="9.375" style="0" customWidth="1"/>
    <col min="5" max="5" width="7.375" style="0" customWidth="1"/>
    <col min="6" max="6" width="8.875" style="0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8" t="s">
        <v>13</v>
      </c>
    </row>
    <row r="2" spans="1:9" ht="12.75" customHeight="1">
      <c r="A2" s="92" t="s">
        <v>2</v>
      </c>
      <c r="B2" s="92"/>
      <c r="C2" s="92"/>
      <c r="D2" s="92"/>
      <c r="E2" s="92"/>
      <c r="F2" s="92"/>
      <c r="G2" s="92"/>
      <c r="H2" s="92"/>
      <c r="I2" s="11"/>
    </row>
    <row r="3" spans="1:9" ht="18.75" customHeight="1">
      <c r="A3" s="92" t="s">
        <v>118</v>
      </c>
      <c r="B3" s="92"/>
      <c r="C3" s="92"/>
      <c r="D3" s="92"/>
      <c r="E3" s="92"/>
      <c r="F3" s="92"/>
      <c r="G3" s="92"/>
      <c r="H3" s="92"/>
      <c r="I3" s="11"/>
    </row>
    <row r="4" s="39" customFormat="1" ht="9" thickBot="1"/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73" t="s">
        <v>35</v>
      </c>
      <c r="B7" s="74"/>
      <c r="C7" s="74"/>
      <c r="D7" s="74"/>
      <c r="E7" s="74"/>
      <c r="F7" s="74"/>
      <c r="G7" s="74"/>
      <c r="H7" s="75"/>
    </row>
    <row r="8" spans="1:8" ht="84">
      <c r="A8" s="48" t="s">
        <v>25</v>
      </c>
      <c r="B8" s="49" t="s">
        <v>43</v>
      </c>
      <c r="C8" s="50" t="s">
        <v>63</v>
      </c>
      <c r="D8" s="49" t="s">
        <v>23</v>
      </c>
      <c r="E8" s="96">
        <v>1</v>
      </c>
      <c r="F8" s="52"/>
      <c r="G8" s="60">
        <v>1</v>
      </c>
      <c r="H8" s="53">
        <f>ROUND(E8*F8*G8,2)</f>
        <v>0</v>
      </c>
    </row>
    <row r="9" spans="1:8" ht="60">
      <c r="A9" s="48" t="s">
        <v>36</v>
      </c>
      <c r="B9" s="49" t="s">
        <v>27</v>
      </c>
      <c r="C9" s="50" t="s">
        <v>64</v>
      </c>
      <c r="D9" s="49" t="s">
        <v>28</v>
      </c>
      <c r="E9" s="96">
        <v>0.392</v>
      </c>
      <c r="F9" s="52"/>
      <c r="G9" s="52">
        <v>1</v>
      </c>
      <c r="H9" s="53">
        <f>ROUND(E9*F9*G9,2)</f>
        <v>0</v>
      </c>
    </row>
    <row r="10" spans="1:8" ht="36">
      <c r="A10" s="48" t="s">
        <v>68</v>
      </c>
      <c r="B10" s="49" t="s">
        <v>65</v>
      </c>
      <c r="C10" s="50" t="s">
        <v>66</v>
      </c>
      <c r="D10" s="49" t="s">
        <v>67</v>
      </c>
      <c r="E10" s="96">
        <v>10</v>
      </c>
      <c r="F10" s="52"/>
      <c r="G10" s="52">
        <v>1</v>
      </c>
      <c r="H10" s="53">
        <f>ROUND(E10*F10*G10,2)</f>
        <v>0</v>
      </c>
    </row>
    <row r="11" spans="1:8" ht="48">
      <c r="A11" s="69" t="s">
        <v>132</v>
      </c>
      <c r="B11" s="70" t="s">
        <v>131</v>
      </c>
      <c r="C11" s="71" t="s">
        <v>133</v>
      </c>
      <c r="D11" s="70" t="s">
        <v>67</v>
      </c>
      <c r="E11" s="72">
        <v>4</v>
      </c>
      <c r="F11" s="52"/>
      <c r="G11" s="52">
        <v>1</v>
      </c>
      <c r="H11" s="53">
        <f>ROUND(E11*F11*G11,2)</f>
        <v>0</v>
      </c>
    </row>
    <row r="12" spans="1:8" ht="70.5" customHeight="1">
      <c r="A12" s="69" t="s">
        <v>138</v>
      </c>
      <c r="B12" s="70" t="s">
        <v>139</v>
      </c>
      <c r="C12" s="71" t="s">
        <v>145</v>
      </c>
      <c r="D12" s="49" t="s">
        <v>24</v>
      </c>
      <c r="E12" s="72">
        <v>20</v>
      </c>
      <c r="F12" s="52"/>
      <c r="G12" s="52">
        <v>1</v>
      </c>
      <c r="H12" s="53">
        <f>ROUND(E12*F12*G12,2)</f>
        <v>0</v>
      </c>
    </row>
    <row r="13" spans="1:8" ht="12.75" customHeight="1">
      <c r="A13" s="73" t="s">
        <v>37</v>
      </c>
      <c r="B13" s="74"/>
      <c r="C13" s="74"/>
      <c r="D13" s="74"/>
      <c r="E13" s="74"/>
      <c r="F13" s="74"/>
      <c r="G13" s="74"/>
      <c r="H13" s="75"/>
    </row>
    <row r="14" spans="1:8" ht="48">
      <c r="A14" s="48" t="s">
        <v>26</v>
      </c>
      <c r="B14" s="49" t="s">
        <v>38</v>
      </c>
      <c r="C14" s="50" t="s">
        <v>69</v>
      </c>
      <c r="D14" s="49" t="s">
        <v>0</v>
      </c>
      <c r="E14" s="96">
        <v>16</v>
      </c>
      <c r="F14" s="52"/>
      <c r="G14" s="52">
        <v>1</v>
      </c>
      <c r="H14" s="53">
        <f>ROUND(E14*F14*G14,2)</f>
        <v>0</v>
      </c>
    </row>
    <row r="15" spans="1:9" ht="12.75">
      <c r="A15" s="73" t="s">
        <v>70</v>
      </c>
      <c r="B15" s="74"/>
      <c r="C15" s="74"/>
      <c r="D15" s="74"/>
      <c r="E15" s="74"/>
      <c r="F15" s="74"/>
      <c r="G15" s="74"/>
      <c r="H15" s="75"/>
      <c r="I15" s="1"/>
    </row>
    <row r="16" spans="1:9" ht="72.75" thickBot="1">
      <c r="A16" s="41" t="s">
        <v>29</v>
      </c>
      <c r="B16" s="42" t="s">
        <v>44</v>
      </c>
      <c r="C16" s="43" t="s">
        <v>141</v>
      </c>
      <c r="D16" s="42" t="s">
        <v>59</v>
      </c>
      <c r="E16" s="97">
        <v>76.65</v>
      </c>
      <c r="F16" s="45"/>
      <c r="G16" s="46">
        <v>1</v>
      </c>
      <c r="H16" s="47">
        <f>ROUND(E16*F16*G16,2)</f>
        <v>0</v>
      </c>
      <c r="I16" s="1"/>
    </row>
    <row r="17" spans="1:9" ht="84.75" thickTop="1">
      <c r="A17" s="54" t="s">
        <v>40</v>
      </c>
      <c r="B17" s="55" t="s">
        <v>39</v>
      </c>
      <c r="C17" s="56" t="s">
        <v>120</v>
      </c>
      <c r="D17" s="55" t="s">
        <v>59</v>
      </c>
      <c r="E17" s="98">
        <v>76.65</v>
      </c>
      <c r="F17" s="58"/>
      <c r="G17" s="61">
        <v>1</v>
      </c>
      <c r="H17" s="59">
        <f>ROUND(E17*F17*G17,2)</f>
        <v>0</v>
      </c>
      <c r="I17" s="1"/>
    </row>
    <row r="18" spans="1:9" ht="36">
      <c r="A18" s="48" t="s">
        <v>41</v>
      </c>
      <c r="B18" s="49" t="s">
        <v>43</v>
      </c>
      <c r="C18" s="50" t="s">
        <v>144</v>
      </c>
      <c r="D18" s="49" t="s">
        <v>59</v>
      </c>
      <c r="E18" s="96">
        <v>76.65</v>
      </c>
      <c r="F18" s="52"/>
      <c r="G18" s="60">
        <v>1</v>
      </c>
      <c r="H18" s="53">
        <f>ROUND(E18*F18*G18,2)</f>
        <v>0</v>
      </c>
      <c r="I18" s="1"/>
    </row>
    <row r="19" spans="1:9" ht="12.75">
      <c r="A19" s="93" t="s">
        <v>71</v>
      </c>
      <c r="B19" s="94"/>
      <c r="C19" s="94"/>
      <c r="D19" s="94"/>
      <c r="E19" s="94"/>
      <c r="F19" s="94"/>
      <c r="G19" s="94"/>
      <c r="H19" s="95"/>
      <c r="I19" s="1"/>
    </row>
    <row r="20" spans="1:9" ht="12.75">
      <c r="A20" s="93" t="s">
        <v>72</v>
      </c>
      <c r="B20" s="94"/>
      <c r="C20" s="94"/>
      <c r="D20" s="94"/>
      <c r="E20" s="94"/>
      <c r="F20" s="94"/>
      <c r="G20" s="94"/>
      <c r="H20" s="95"/>
      <c r="I20" s="1"/>
    </row>
    <row r="21" spans="1:9" ht="48">
      <c r="A21" s="48" t="s">
        <v>73</v>
      </c>
      <c r="B21" s="49" t="s">
        <v>30</v>
      </c>
      <c r="C21" s="50" t="s">
        <v>80</v>
      </c>
      <c r="D21" s="49" t="s">
        <v>24</v>
      </c>
      <c r="E21" s="96">
        <v>53.5</v>
      </c>
      <c r="F21" s="52"/>
      <c r="G21" s="60">
        <v>1</v>
      </c>
      <c r="H21" s="53">
        <f aca="true" t="shared" si="0" ref="H21:H29">ROUND(E21*F21*G21,2)</f>
        <v>0</v>
      </c>
      <c r="I21" s="1"/>
    </row>
    <row r="22" spans="1:9" ht="72.75" thickBot="1">
      <c r="A22" s="41" t="s">
        <v>74</v>
      </c>
      <c r="B22" s="42" t="s">
        <v>45</v>
      </c>
      <c r="C22" s="43" t="s">
        <v>81</v>
      </c>
      <c r="D22" s="42" t="s">
        <v>24</v>
      </c>
      <c r="E22" s="97">
        <v>53.5</v>
      </c>
      <c r="F22" s="45"/>
      <c r="G22" s="46">
        <v>1</v>
      </c>
      <c r="H22" s="47">
        <f t="shared" si="0"/>
        <v>0</v>
      </c>
      <c r="I22" s="1"/>
    </row>
    <row r="23" spans="1:9" ht="84.75" thickTop="1">
      <c r="A23" s="54" t="s">
        <v>75</v>
      </c>
      <c r="B23" s="55" t="s">
        <v>46</v>
      </c>
      <c r="C23" s="56" t="s">
        <v>82</v>
      </c>
      <c r="D23" s="55" t="s">
        <v>24</v>
      </c>
      <c r="E23" s="98">
        <v>53.5</v>
      </c>
      <c r="F23" s="58"/>
      <c r="G23" s="61">
        <v>11</v>
      </c>
      <c r="H23" s="59">
        <f t="shared" si="0"/>
        <v>0</v>
      </c>
      <c r="I23" s="1"/>
    </row>
    <row r="24" spans="1:9" ht="72">
      <c r="A24" s="48" t="s">
        <v>76</v>
      </c>
      <c r="B24" s="49" t="s">
        <v>47</v>
      </c>
      <c r="C24" s="50" t="s">
        <v>83</v>
      </c>
      <c r="D24" s="49" t="s">
        <v>24</v>
      </c>
      <c r="E24" s="96">
        <v>53.5</v>
      </c>
      <c r="F24" s="52"/>
      <c r="G24" s="60">
        <v>1</v>
      </c>
      <c r="H24" s="53">
        <f t="shared" si="0"/>
        <v>0</v>
      </c>
      <c r="I24" s="1"/>
    </row>
    <row r="25" spans="1:9" ht="85.5" customHeight="1">
      <c r="A25" s="48" t="s">
        <v>77</v>
      </c>
      <c r="B25" s="49" t="s">
        <v>48</v>
      </c>
      <c r="C25" s="50" t="s">
        <v>84</v>
      </c>
      <c r="D25" s="49" t="s">
        <v>24</v>
      </c>
      <c r="E25" s="96">
        <v>53.5</v>
      </c>
      <c r="F25" s="52"/>
      <c r="G25" s="60">
        <v>5</v>
      </c>
      <c r="H25" s="53">
        <f t="shared" si="0"/>
        <v>0</v>
      </c>
      <c r="I25" s="1"/>
    </row>
    <row r="26" spans="1:9" ht="72">
      <c r="A26" s="48" t="s">
        <v>78</v>
      </c>
      <c r="B26" s="49" t="s">
        <v>31</v>
      </c>
      <c r="C26" s="50" t="s">
        <v>146</v>
      </c>
      <c r="D26" s="49" t="s">
        <v>24</v>
      </c>
      <c r="E26" s="96">
        <v>53.5</v>
      </c>
      <c r="F26" s="52"/>
      <c r="G26" s="60">
        <v>1</v>
      </c>
      <c r="H26" s="53">
        <f t="shared" si="0"/>
        <v>0</v>
      </c>
      <c r="I26" s="1"/>
    </row>
    <row r="27" spans="1:9" ht="96">
      <c r="A27" s="48" t="s">
        <v>79</v>
      </c>
      <c r="B27" s="49" t="s">
        <v>32</v>
      </c>
      <c r="C27" s="50" t="s">
        <v>85</v>
      </c>
      <c r="D27" s="49" t="s">
        <v>24</v>
      </c>
      <c r="E27" s="96">
        <v>53.5</v>
      </c>
      <c r="F27" s="52"/>
      <c r="G27" s="60">
        <v>2</v>
      </c>
      <c r="H27" s="53">
        <f t="shared" si="0"/>
        <v>0</v>
      </c>
      <c r="I27" s="1"/>
    </row>
    <row r="28" spans="1:9" ht="61.5">
      <c r="A28" s="48" t="s">
        <v>89</v>
      </c>
      <c r="B28" s="49" t="s">
        <v>49</v>
      </c>
      <c r="C28" s="50" t="s">
        <v>86</v>
      </c>
      <c r="D28" s="49" t="s">
        <v>24</v>
      </c>
      <c r="E28" s="96">
        <v>53.5</v>
      </c>
      <c r="F28" s="52"/>
      <c r="G28" s="60">
        <v>1</v>
      </c>
      <c r="H28" s="53">
        <f t="shared" si="0"/>
        <v>0</v>
      </c>
      <c r="I28" s="1"/>
    </row>
    <row r="29" spans="1:9" ht="60">
      <c r="A29" s="48" t="s">
        <v>90</v>
      </c>
      <c r="B29" s="49" t="s">
        <v>50</v>
      </c>
      <c r="C29" s="50" t="s">
        <v>87</v>
      </c>
      <c r="D29" s="49" t="s">
        <v>24</v>
      </c>
      <c r="E29" s="96">
        <v>53.5</v>
      </c>
      <c r="F29" s="52"/>
      <c r="G29" s="60">
        <v>1</v>
      </c>
      <c r="H29" s="53">
        <f t="shared" si="0"/>
        <v>0</v>
      </c>
      <c r="I29" s="1"/>
    </row>
    <row r="30" spans="1:9" ht="84">
      <c r="A30" s="48" t="s">
        <v>91</v>
      </c>
      <c r="B30" s="49" t="s">
        <v>51</v>
      </c>
      <c r="C30" s="50" t="s">
        <v>88</v>
      </c>
      <c r="D30" s="49" t="s">
        <v>24</v>
      </c>
      <c r="E30" s="96">
        <v>53.5</v>
      </c>
      <c r="F30" s="52"/>
      <c r="G30" s="60">
        <v>4</v>
      </c>
      <c r="H30" s="53">
        <f aca="true" t="shared" si="1" ref="H30:H36">ROUND(E30*F30*G30,2)</f>
        <v>0</v>
      </c>
      <c r="I30" s="1"/>
    </row>
    <row r="31" spans="1:9" ht="63">
      <c r="A31" s="48" t="s">
        <v>93</v>
      </c>
      <c r="B31" s="49" t="s">
        <v>52</v>
      </c>
      <c r="C31" s="50" t="s">
        <v>92</v>
      </c>
      <c r="D31" s="49" t="s">
        <v>24</v>
      </c>
      <c r="E31" s="99">
        <v>53.5</v>
      </c>
      <c r="F31" s="52"/>
      <c r="G31" s="60">
        <v>1</v>
      </c>
      <c r="H31" s="53">
        <f t="shared" si="1"/>
        <v>0</v>
      </c>
      <c r="I31" s="1"/>
    </row>
    <row r="32" spans="1:9" ht="72">
      <c r="A32" s="48" t="s">
        <v>97</v>
      </c>
      <c r="B32" s="49" t="s">
        <v>33</v>
      </c>
      <c r="C32" s="50" t="s">
        <v>94</v>
      </c>
      <c r="D32" s="49" t="s">
        <v>24</v>
      </c>
      <c r="E32" s="96">
        <v>53.5</v>
      </c>
      <c r="F32" s="52"/>
      <c r="G32" s="60">
        <v>1</v>
      </c>
      <c r="H32" s="53">
        <f t="shared" si="1"/>
        <v>0</v>
      </c>
      <c r="I32" s="1"/>
    </row>
    <row r="33" spans="1:9" ht="84.75" thickBot="1">
      <c r="A33" s="41" t="s">
        <v>98</v>
      </c>
      <c r="B33" s="42" t="s">
        <v>53</v>
      </c>
      <c r="C33" s="43" t="s">
        <v>95</v>
      </c>
      <c r="D33" s="42" t="s">
        <v>24</v>
      </c>
      <c r="E33" s="97">
        <v>53.5</v>
      </c>
      <c r="F33" s="45"/>
      <c r="G33" s="46">
        <v>2</v>
      </c>
      <c r="H33" s="47">
        <f t="shared" si="1"/>
        <v>0</v>
      </c>
      <c r="I33" s="1"/>
    </row>
    <row r="34" spans="1:9" ht="63.75" thickTop="1">
      <c r="A34" s="54" t="s">
        <v>99</v>
      </c>
      <c r="B34" s="55" t="s">
        <v>52</v>
      </c>
      <c r="C34" s="56" t="s">
        <v>92</v>
      </c>
      <c r="D34" s="55" t="s">
        <v>24</v>
      </c>
      <c r="E34" s="98">
        <v>53.5</v>
      </c>
      <c r="F34" s="58"/>
      <c r="G34" s="61">
        <v>1</v>
      </c>
      <c r="H34" s="59">
        <f t="shared" si="1"/>
        <v>0</v>
      </c>
      <c r="I34" s="1"/>
    </row>
    <row r="35" spans="1:9" ht="72">
      <c r="A35" s="48" t="s">
        <v>101</v>
      </c>
      <c r="B35" s="49" t="s">
        <v>34</v>
      </c>
      <c r="C35" s="50" t="s">
        <v>96</v>
      </c>
      <c r="D35" s="49" t="s">
        <v>24</v>
      </c>
      <c r="E35" s="96">
        <v>53.5</v>
      </c>
      <c r="F35" s="52"/>
      <c r="G35" s="60">
        <v>1</v>
      </c>
      <c r="H35" s="53">
        <f t="shared" si="1"/>
        <v>0</v>
      </c>
      <c r="I35" s="1"/>
    </row>
    <row r="36" spans="1:9" ht="84">
      <c r="A36" s="48" t="s">
        <v>102</v>
      </c>
      <c r="B36" s="49" t="s">
        <v>54</v>
      </c>
      <c r="C36" s="50" t="s">
        <v>100</v>
      </c>
      <c r="D36" s="49" t="s">
        <v>24</v>
      </c>
      <c r="E36" s="96">
        <v>53.5</v>
      </c>
      <c r="F36" s="52"/>
      <c r="G36" s="60">
        <v>2</v>
      </c>
      <c r="H36" s="53">
        <f>ROUND(E36*F36*G36,2)</f>
        <v>0</v>
      </c>
      <c r="I36" s="1"/>
    </row>
    <row r="37" spans="1:9" ht="12.75">
      <c r="A37" s="73" t="s">
        <v>103</v>
      </c>
      <c r="B37" s="74"/>
      <c r="C37" s="74"/>
      <c r="D37" s="74"/>
      <c r="E37" s="74"/>
      <c r="F37" s="74"/>
      <c r="G37" s="74"/>
      <c r="H37" s="75"/>
      <c r="I37" s="1"/>
    </row>
    <row r="38" spans="1:9" ht="84">
      <c r="A38" s="48" t="s">
        <v>104</v>
      </c>
      <c r="B38" s="62" t="s">
        <v>134</v>
      </c>
      <c r="C38" s="63" t="s">
        <v>135</v>
      </c>
      <c r="D38" s="62" t="s">
        <v>24</v>
      </c>
      <c r="E38" s="51">
        <v>1473.5</v>
      </c>
      <c r="F38" s="64"/>
      <c r="G38" s="64">
        <v>1</v>
      </c>
      <c r="H38" s="65">
        <f>ROUND(E38*F38*G38,2)</f>
        <v>0</v>
      </c>
      <c r="I38" s="1"/>
    </row>
    <row r="39" spans="1:9" ht="96">
      <c r="A39" s="48" t="s">
        <v>105</v>
      </c>
      <c r="B39" s="62" t="s">
        <v>134</v>
      </c>
      <c r="C39" s="63" t="s">
        <v>136</v>
      </c>
      <c r="D39" s="62" t="s">
        <v>24</v>
      </c>
      <c r="E39" s="51">
        <v>1473.5</v>
      </c>
      <c r="F39" s="64"/>
      <c r="G39" s="64">
        <v>1</v>
      </c>
      <c r="H39" s="65">
        <f aca="true" t="shared" si="2" ref="H39:H47">ROUND(E39*F39*G39,2)</f>
        <v>0</v>
      </c>
      <c r="I39" s="1"/>
    </row>
    <row r="40" spans="1:9" ht="60">
      <c r="A40" s="48" t="s">
        <v>106</v>
      </c>
      <c r="B40" s="66" t="s">
        <v>121</v>
      </c>
      <c r="C40" s="67" t="s">
        <v>122</v>
      </c>
      <c r="D40" s="66" t="s">
        <v>24</v>
      </c>
      <c r="E40" s="51">
        <v>1473.5</v>
      </c>
      <c r="F40" s="68"/>
      <c r="G40" s="68">
        <v>1</v>
      </c>
      <c r="H40" s="65">
        <f t="shared" si="2"/>
        <v>0</v>
      </c>
      <c r="I40" s="1"/>
    </row>
    <row r="41" spans="1:9" ht="84">
      <c r="A41" s="48" t="s">
        <v>107</v>
      </c>
      <c r="B41" s="49" t="s">
        <v>31</v>
      </c>
      <c r="C41" s="50" t="s">
        <v>123</v>
      </c>
      <c r="D41" s="49" t="s">
        <v>24</v>
      </c>
      <c r="E41" s="51">
        <v>1473.5</v>
      </c>
      <c r="F41" s="52"/>
      <c r="G41" s="52">
        <v>1</v>
      </c>
      <c r="H41" s="65">
        <f t="shared" si="2"/>
        <v>0</v>
      </c>
      <c r="I41" s="1"/>
    </row>
    <row r="42" spans="1:9" ht="84">
      <c r="A42" s="48" t="s">
        <v>108</v>
      </c>
      <c r="B42" s="49" t="s">
        <v>32</v>
      </c>
      <c r="C42" s="50" t="s">
        <v>140</v>
      </c>
      <c r="D42" s="49" t="s">
        <v>24</v>
      </c>
      <c r="E42" s="51">
        <v>1378.5</v>
      </c>
      <c r="F42" s="52"/>
      <c r="G42" s="52">
        <v>-3</v>
      </c>
      <c r="H42" s="65">
        <f t="shared" si="2"/>
        <v>0</v>
      </c>
      <c r="I42" s="1"/>
    </row>
    <row r="43" spans="1:9" ht="73.5">
      <c r="A43" s="48" t="s">
        <v>114</v>
      </c>
      <c r="B43" s="49" t="s">
        <v>49</v>
      </c>
      <c r="C43" s="50" t="s">
        <v>124</v>
      </c>
      <c r="D43" s="49" t="s">
        <v>24</v>
      </c>
      <c r="E43" s="51">
        <v>1473.5</v>
      </c>
      <c r="F43" s="52"/>
      <c r="G43" s="52">
        <v>1</v>
      </c>
      <c r="H43" s="65">
        <f>ROUND(E43*F43*G43,2)</f>
        <v>0</v>
      </c>
      <c r="I43" s="1"/>
    </row>
    <row r="44" spans="1:9" ht="48.75" thickBot="1">
      <c r="A44" s="41" t="s">
        <v>115</v>
      </c>
      <c r="B44" s="42" t="s">
        <v>50</v>
      </c>
      <c r="C44" s="43" t="s">
        <v>127</v>
      </c>
      <c r="D44" s="42" t="s">
        <v>24</v>
      </c>
      <c r="E44" s="44">
        <v>1378.5</v>
      </c>
      <c r="F44" s="45"/>
      <c r="G44" s="45">
        <v>1</v>
      </c>
      <c r="H44" s="65">
        <f t="shared" si="2"/>
        <v>0</v>
      </c>
      <c r="I44" s="1"/>
    </row>
    <row r="45" spans="1:9" ht="62.25" thickTop="1">
      <c r="A45" s="54" t="s">
        <v>116</v>
      </c>
      <c r="B45" s="55" t="s">
        <v>52</v>
      </c>
      <c r="C45" s="56" t="s">
        <v>128</v>
      </c>
      <c r="D45" s="55" t="s">
        <v>24</v>
      </c>
      <c r="E45" s="57">
        <v>1378.5</v>
      </c>
      <c r="F45" s="58"/>
      <c r="G45" s="58">
        <v>1</v>
      </c>
      <c r="H45" s="65">
        <f>ROUND(E45*F45*G45,2)</f>
        <v>0</v>
      </c>
      <c r="I45" s="1"/>
    </row>
    <row r="46" spans="1:9" ht="84">
      <c r="A46" s="48" t="s">
        <v>129</v>
      </c>
      <c r="B46" s="49" t="s">
        <v>34</v>
      </c>
      <c r="C46" s="50" t="s">
        <v>125</v>
      </c>
      <c r="D46" s="49" t="s">
        <v>24</v>
      </c>
      <c r="E46" s="51">
        <v>1473.5</v>
      </c>
      <c r="F46" s="52"/>
      <c r="G46" s="52">
        <v>1</v>
      </c>
      <c r="H46" s="65">
        <f t="shared" si="2"/>
        <v>0</v>
      </c>
      <c r="I46" s="1"/>
    </row>
    <row r="47" spans="1:9" ht="72">
      <c r="A47" s="48" t="s">
        <v>130</v>
      </c>
      <c r="B47" s="49" t="s">
        <v>54</v>
      </c>
      <c r="C47" s="50" t="s">
        <v>126</v>
      </c>
      <c r="D47" s="49" t="s">
        <v>24</v>
      </c>
      <c r="E47" s="51">
        <v>1473.5</v>
      </c>
      <c r="F47" s="52"/>
      <c r="G47" s="52">
        <v>1</v>
      </c>
      <c r="H47" s="65">
        <f t="shared" si="2"/>
        <v>0</v>
      </c>
      <c r="I47" s="1"/>
    </row>
    <row r="48" spans="1:9" ht="12.75" customHeight="1">
      <c r="A48" s="73" t="s">
        <v>110</v>
      </c>
      <c r="B48" s="74"/>
      <c r="C48" s="74"/>
      <c r="D48" s="74"/>
      <c r="E48" s="74"/>
      <c r="F48" s="74"/>
      <c r="G48" s="74"/>
      <c r="H48" s="75"/>
      <c r="I48" s="1"/>
    </row>
    <row r="49" spans="1:9" ht="47.25" customHeight="1">
      <c r="A49" s="48" t="s">
        <v>60</v>
      </c>
      <c r="B49" s="49" t="s">
        <v>55</v>
      </c>
      <c r="C49" s="50" t="s">
        <v>109</v>
      </c>
      <c r="D49" s="49" t="s">
        <v>24</v>
      </c>
      <c r="E49" s="51">
        <v>392</v>
      </c>
      <c r="F49" s="52"/>
      <c r="G49" s="52">
        <v>1</v>
      </c>
      <c r="H49" s="53">
        <f>ROUND(E49*F49*G49,2)</f>
        <v>0</v>
      </c>
      <c r="I49" s="1"/>
    </row>
    <row r="50" spans="1:9" ht="47.25" customHeight="1">
      <c r="A50" s="48" t="s">
        <v>61</v>
      </c>
      <c r="B50" s="49" t="s">
        <v>56</v>
      </c>
      <c r="C50" s="50" t="s">
        <v>143</v>
      </c>
      <c r="D50" s="49" t="s">
        <v>24</v>
      </c>
      <c r="E50" s="51">
        <v>392</v>
      </c>
      <c r="F50" s="52"/>
      <c r="G50" s="52">
        <v>1</v>
      </c>
      <c r="H50" s="53">
        <f>ROUND(E50*F50*G50,2)</f>
        <v>0</v>
      </c>
      <c r="I50" s="1"/>
    </row>
    <row r="51" spans="1:9" ht="72" customHeight="1">
      <c r="A51" s="48" t="s">
        <v>62</v>
      </c>
      <c r="B51" s="49" t="s">
        <v>57</v>
      </c>
      <c r="C51" s="50" t="s">
        <v>142</v>
      </c>
      <c r="D51" s="49" t="s">
        <v>24</v>
      </c>
      <c r="E51" s="51">
        <v>392</v>
      </c>
      <c r="F51" s="52"/>
      <c r="G51" s="52">
        <v>3</v>
      </c>
      <c r="H51" s="53">
        <f>ROUND(E51*F51*G51,2)</f>
        <v>0</v>
      </c>
      <c r="I51" s="1"/>
    </row>
    <row r="52" spans="1:9" ht="58.5" customHeight="1">
      <c r="A52" s="48" t="s">
        <v>111</v>
      </c>
      <c r="B52" s="49" t="s">
        <v>58</v>
      </c>
      <c r="C52" s="50" t="s">
        <v>117</v>
      </c>
      <c r="D52" s="49" t="s">
        <v>24</v>
      </c>
      <c r="E52" s="51">
        <v>340.43</v>
      </c>
      <c r="F52" s="52"/>
      <c r="G52" s="52">
        <v>1</v>
      </c>
      <c r="H52" s="53">
        <f>ROUND(E52*F52*G52,2)</f>
        <v>0</v>
      </c>
      <c r="I52" s="1"/>
    </row>
    <row r="53" spans="1:9" ht="12.75">
      <c r="A53" s="73" t="s">
        <v>112</v>
      </c>
      <c r="B53" s="74"/>
      <c r="C53" s="74"/>
      <c r="D53" s="74"/>
      <c r="E53" s="74"/>
      <c r="F53" s="74"/>
      <c r="G53" s="74"/>
      <c r="H53" s="75"/>
      <c r="I53" s="1"/>
    </row>
    <row r="54" spans="1:9" ht="48.75" thickBot="1">
      <c r="A54" s="41" t="s">
        <v>113</v>
      </c>
      <c r="B54" s="42" t="s">
        <v>43</v>
      </c>
      <c r="C54" s="43" t="s">
        <v>137</v>
      </c>
      <c r="D54" s="42" t="s">
        <v>42</v>
      </c>
      <c r="E54" s="97">
        <v>1</v>
      </c>
      <c r="F54" s="45"/>
      <c r="G54" s="46">
        <v>1</v>
      </c>
      <c r="H54" s="47">
        <f>ROUND(E54*F54*G54,2)</f>
        <v>0</v>
      </c>
      <c r="I54" s="1"/>
    </row>
    <row r="55" spans="1:9" ht="13.5" customHeight="1" thickBot="1" thickTop="1">
      <c r="A55" s="87" t="s">
        <v>10</v>
      </c>
      <c r="B55" s="88"/>
      <c r="C55" s="88"/>
      <c r="D55" s="88"/>
      <c r="E55" s="88"/>
      <c r="F55" s="88"/>
      <c r="G55" s="89"/>
      <c r="H55" s="40">
        <f>H8+H9+H10+H11+H12+H14+H16+H17+H18+H21+H22+H23+H24+H25+H26+H27+H28+H29+H30+H31+H32+H33+H34+H35+H36+H38+H39+H40+H41+H42+H43+H44+H45+H46+H47+H49+H50+H51+H52+H54</f>
        <v>0</v>
      </c>
      <c r="I55" s="1"/>
    </row>
    <row r="56" spans="1:9" ht="13.5" thickTop="1">
      <c r="A56" s="12"/>
      <c r="B56" s="13"/>
      <c r="C56" s="14"/>
      <c r="D56" s="13"/>
      <c r="E56" s="15"/>
      <c r="F56" s="16"/>
      <c r="G56" s="16"/>
      <c r="H56" s="16"/>
      <c r="I56" s="1"/>
    </row>
    <row r="57" spans="1:9" ht="25.5" customHeight="1">
      <c r="A57" s="78" t="s">
        <v>11</v>
      </c>
      <c r="B57" s="78"/>
      <c r="C57" s="78"/>
      <c r="D57" s="78"/>
      <c r="E57" s="78"/>
      <c r="F57" s="78"/>
      <c r="G57" s="78"/>
      <c r="H57" s="78"/>
      <c r="I57" s="1"/>
    </row>
    <row r="58" spans="1:9" ht="13.5" thickBot="1">
      <c r="A58" s="12"/>
      <c r="B58" s="13"/>
      <c r="C58" s="14"/>
      <c r="D58" s="13"/>
      <c r="E58" s="15"/>
      <c r="F58" s="16"/>
      <c r="G58" s="16"/>
      <c r="H58" s="16"/>
      <c r="I58" s="1"/>
    </row>
    <row r="59" spans="1:9" ht="13.5" thickBot="1">
      <c r="A59" s="79" t="s">
        <v>12</v>
      </c>
      <c r="B59" s="80"/>
      <c r="C59" s="81"/>
      <c r="D59" s="82"/>
      <c r="E59" s="82"/>
      <c r="F59" s="82"/>
      <c r="G59" s="83"/>
      <c r="H59" s="2"/>
      <c r="I59" s="2"/>
    </row>
    <row r="60" spans="1:9" ht="13.5" thickBot="1">
      <c r="A60" s="17"/>
      <c r="B60" s="17"/>
      <c r="C60" s="84"/>
      <c r="D60" s="85"/>
      <c r="E60" s="85"/>
      <c r="F60" s="85"/>
      <c r="G60" s="86"/>
      <c r="H60" s="2"/>
      <c r="I60" s="2"/>
    </row>
    <row r="61" spans="1:9" ht="10.5" customHeight="1">
      <c r="A61" s="17"/>
      <c r="B61" s="17"/>
      <c r="C61" s="38"/>
      <c r="D61" s="38"/>
      <c r="E61" s="38"/>
      <c r="F61" s="38"/>
      <c r="G61" s="38"/>
      <c r="H61" s="2"/>
      <c r="I61" s="2"/>
    </row>
    <row r="62" spans="1:8" ht="25.5" customHeight="1">
      <c r="A62" s="90" t="s">
        <v>119</v>
      </c>
      <c r="B62" s="91"/>
      <c r="C62" s="91"/>
      <c r="D62" s="91"/>
      <c r="E62" s="91"/>
      <c r="F62" s="91"/>
      <c r="G62" s="91"/>
      <c r="H62" s="91"/>
    </row>
    <row r="63" ht="9" customHeight="1" thickBot="1"/>
    <row r="64" spans="1:8" ht="21" customHeight="1">
      <c r="A64" s="19"/>
      <c r="B64" s="20"/>
      <c r="C64" s="21" t="s">
        <v>14</v>
      </c>
      <c r="D64" s="22"/>
      <c r="E64" s="23" t="s">
        <v>15</v>
      </c>
      <c r="F64" s="20"/>
      <c r="G64" s="20"/>
      <c r="H64" s="24"/>
    </row>
    <row r="65" spans="1:8" ht="12.75">
      <c r="A65" s="25"/>
      <c r="B65" s="26"/>
      <c r="C65" s="27"/>
      <c r="D65" s="28"/>
      <c r="E65" s="29"/>
      <c r="F65" s="26"/>
      <c r="G65" s="26"/>
      <c r="H65" s="30"/>
    </row>
    <row r="66" spans="1:8" ht="12.75">
      <c r="A66" s="25"/>
      <c r="B66" s="26"/>
      <c r="C66" s="31" t="s">
        <v>16</v>
      </c>
      <c r="D66" s="28"/>
      <c r="E66" s="29"/>
      <c r="F66" s="26"/>
      <c r="G66" s="26"/>
      <c r="H66" s="30"/>
    </row>
    <row r="67" spans="1:8" ht="21" customHeight="1">
      <c r="A67" s="25"/>
      <c r="B67" s="26"/>
      <c r="C67" s="31" t="s">
        <v>17</v>
      </c>
      <c r="D67" s="32"/>
      <c r="E67" s="76" t="s">
        <v>18</v>
      </c>
      <c r="F67" s="76"/>
      <c r="G67" s="76"/>
      <c r="H67" s="77"/>
    </row>
    <row r="68" spans="1:8" ht="21" customHeight="1">
      <c r="A68" s="25"/>
      <c r="B68" s="26"/>
      <c r="C68" s="31" t="s">
        <v>19</v>
      </c>
      <c r="D68" s="32"/>
      <c r="E68" s="76" t="s">
        <v>20</v>
      </c>
      <c r="F68" s="76"/>
      <c r="G68" s="76"/>
      <c r="H68" s="77"/>
    </row>
    <row r="69" spans="1:8" ht="21" customHeight="1" thickBot="1">
      <c r="A69" s="33"/>
      <c r="B69" s="34"/>
      <c r="C69" s="100" t="s">
        <v>21</v>
      </c>
      <c r="D69" s="101"/>
      <c r="E69" s="102" t="s">
        <v>22</v>
      </c>
      <c r="F69" s="102"/>
      <c r="G69" s="102"/>
      <c r="H69" s="103"/>
    </row>
    <row r="70" spans="1:8" ht="13.5" hidden="1" thickBot="1">
      <c r="A70" s="33"/>
      <c r="B70" s="34"/>
      <c r="C70" s="35"/>
      <c r="D70" s="36"/>
      <c r="E70" s="36"/>
      <c r="F70" s="34"/>
      <c r="G70" s="34"/>
      <c r="H70" s="37"/>
    </row>
  </sheetData>
  <sheetProtection/>
  <mergeCells count="18">
    <mergeCell ref="A3:H3"/>
    <mergeCell ref="A2:H2"/>
    <mergeCell ref="A7:H7"/>
    <mergeCell ref="A48:H48"/>
    <mergeCell ref="A37:H37"/>
    <mergeCell ref="A13:H13"/>
    <mergeCell ref="A20:H20"/>
    <mergeCell ref="A15:H15"/>
    <mergeCell ref="A19:H19"/>
    <mergeCell ref="A53:H53"/>
    <mergeCell ref="E67:H67"/>
    <mergeCell ref="E69:H69"/>
    <mergeCell ref="A57:H57"/>
    <mergeCell ref="A59:B59"/>
    <mergeCell ref="C59:G60"/>
    <mergeCell ref="A55:G55"/>
    <mergeCell ref="A62:H62"/>
    <mergeCell ref="E68:H68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2015-04-29T06:46:26Z</cp:lastPrinted>
  <dcterms:created xsi:type="dcterms:W3CDTF">1997-02-26T13:46:56Z</dcterms:created>
  <dcterms:modified xsi:type="dcterms:W3CDTF">2015-04-29T07:38:42Z</dcterms:modified>
  <cp:category/>
  <cp:version/>
  <cp:contentType/>
  <cp:contentStatus/>
</cp:coreProperties>
</file>