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<sst xmlns="http://schemas.openxmlformats.org/spreadsheetml/2006/main" count="381" uniqueCount="287">
  <si>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</si>
  <si>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</si>
  <si>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</si>
  <si>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</si>
  <si>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</si>
  <si>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</si>
  <si>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</si>
  <si>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</si>
  <si>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</si>
  <si>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</si>
  <si>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</si>
  <si>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</si>
  <si>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</si>
  <si>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</si>
  <si>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</si>
  <si>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</si>
  <si>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</si>
  <si>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</si>
  <si>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</si>
  <si>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</si>
  <si>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</si>
  <si>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</si>
  <si>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</si>
  <si>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KNR 2-01
0119-03</t>
  </si>
  <si>
    <t>szt.</t>
  </si>
  <si>
    <t>kalk. własna</t>
  </si>
  <si>
    <t>KNR 2-31
1406-04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</si>
  <si>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</si>
  <si>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</si>
  <si>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KNR 2-01
0317-0202</t>
  </si>
  <si>
    <t>KNR 2-01
0320-0202</t>
  </si>
  <si>
    <t>KNR 2-01
0230-01</t>
  </si>
  <si>
    <t>KNR-W 2-18
0408-06</t>
  </si>
  <si>
    <t>KNR-W 2-18
0408-03</t>
  </si>
  <si>
    <t>KNR-W 2-18
0513-08</t>
  </si>
  <si>
    <t>stud.</t>
  </si>
  <si>
    <t>wycena indywidualna</t>
  </si>
  <si>
    <t>KNR-W 2-18
0704-06</t>
  </si>
  <si>
    <t>200m -
1 prób.</t>
  </si>
  <si>
    <t>1. ROBOTY KANALIZACYJNE</t>
  </si>
  <si>
    <t>1
d.1.1</t>
  </si>
  <si>
    <t>14
d.1.2</t>
  </si>
  <si>
    <t>2
d.1.1</t>
  </si>
  <si>
    <t>3
d.1.1</t>
  </si>
  <si>
    <t>4
d.1.1</t>
  </si>
  <si>
    <t>5
d.1.1</t>
  </si>
  <si>
    <t>6
d.1.1</t>
  </si>
  <si>
    <t>7
d.1.1</t>
  </si>
  <si>
    <t>8
d.1.1</t>
  </si>
  <si>
    <t>9
d.1.1</t>
  </si>
  <si>
    <t>10
d.1.1</t>
  </si>
  <si>
    <t>11
d.1.1</t>
  </si>
  <si>
    <t>15
d.1.2</t>
  </si>
  <si>
    <t>16
d.1.2</t>
  </si>
  <si>
    <t>17
d.1.2</t>
  </si>
  <si>
    <t>18
d.1.2</t>
  </si>
  <si>
    <t>19
d.1.2</t>
  </si>
  <si>
    <t>20
d.1.2</t>
  </si>
  <si>
    <t>21
d.1.2</t>
  </si>
  <si>
    <t>22
d.1.2</t>
  </si>
  <si>
    <t>23
d.1.2</t>
  </si>
  <si>
    <t>2. ROBOTY DROGOWE</t>
  </si>
  <si>
    <t>2.1. ROBOTY PRZYGOTOWAWCZE</t>
  </si>
  <si>
    <t>26
d.2.1</t>
  </si>
  <si>
    <t>27
d.2.1</t>
  </si>
  <si>
    <t>28
d.2.1</t>
  </si>
  <si>
    <t>29
d.2.1</t>
  </si>
  <si>
    <t>30
d.2.1</t>
  </si>
  <si>
    <t>31
d.2.1</t>
  </si>
  <si>
    <t>32
d.2.1</t>
  </si>
  <si>
    <t>33
d.2.1</t>
  </si>
  <si>
    <t>34
d.2.1</t>
  </si>
  <si>
    <t>35
d.2.1</t>
  </si>
  <si>
    <t>36
d.2.1</t>
  </si>
  <si>
    <t>37
d.2.1</t>
  </si>
  <si>
    <t>38
d.2.1</t>
  </si>
  <si>
    <t>39
d.2.1</t>
  </si>
  <si>
    <t>40
d.2.1</t>
  </si>
  <si>
    <t>41
d.2.1</t>
  </si>
  <si>
    <t>2.2. ROBOTY ZIEMNE</t>
  </si>
  <si>
    <t>46
d.2.2</t>
  </si>
  <si>
    <t>47
d.2.2</t>
  </si>
  <si>
    <t>48
d.2.2</t>
  </si>
  <si>
    <t>49
d.2.2</t>
  </si>
  <si>
    <t>2.3. ODWODNIENIE I ELEMENTY ZABEZPIECZAJĄCE</t>
  </si>
  <si>
    <t>54
d.2.3</t>
  </si>
  <si>
    <t>2.4. PODBUDOWY</t>
  </si>
  <si>
    <t>60
d.2.4</t>
  </si>
  <si>
    <t>61
d.2.4</t>
  </si>
  <si>
    <t>62
d.2.4</t>
  </si>
  <si>
    <t>63
d.2.4</t>
  </si>
  <si>
    <t>2.5. NAWIERZCHNIE</t>
  </si>
  <si>
    <t>68
d.2.5</t>
  </si>
  <si>
    <t>69
d.2.5</t>
  </si>
  <si>
    <t>2.6. ELEMENTY ULIC</t>
  </si>
  <si>
    <t>2.7. HUMUSOWANIE I ROBOTY WYKOŃCZENIOWE</t>
  </si>
  <si>
    <t>13
d.1.2</t>
  </si>
  <si>
    <t>KNR 2-28
0501-06</t>
  </si>
  <si>
    <t>KNR 2-28
0501-04</t>
  </si>
  <si>
    <t>KNR 2-28
0501-09</t>
  </si>
  <si>
    <t>KNR-W 2-18
0513-03</t>
  </si>
  <si>
    <t>KNR-W 2-18
0513-04</t>
  </si>
  <si>
    <t>[0.5 m]
stud.</t>
  </si>
  <si>
    <t>1.2. ROBOTY MONTAŻOWE</t>
  </si>
  <si>
    <t>1.1. ROBOTY ZIEMNE</t>
  </si>
  <si>
    <t>Studnie rewizyjne z kręgów betonowych o śr. 1200 mm w gotowym wykopie o głębok. 3m
3.0</t>
  </si>
  <si>
    <t>Studnie rewizyjne z kręgów betonowych o śr. 1200 mm w gotowym wykopie za każde 0.5 m różnicy głębokości
Krotność = -1
6.0</t>
  </si>
  <si>
    <t>52
d.2.3</t>
  </si>
  <si>
    <t>53
d.2.3</t>
  </si>
  <si>
    <t>58
d.2.4</t>
  </si>
  <si>
    <t>59
d.2.4</t>
  </si>
  <si>
    <t>66
d.2.5</t>
  </si>
  <si>
    <t>67
d.2.5</t>
  </si>
  <si>
    <t>73
d.2.6</t>
  </si>
  <si>
    <t>2.8. OZNAKOWANIE NA CZAS ROBÓT</t>
  </si>
  <si>
    <t>56
d.2.4</t>
  </si>
  <si>
    <t>57
d.2.4</t>
  </si>
  <si>
    <t>64
d.2.5</t>
  </si>
  <si>
    <t>65
d.2.5</t>
  </si>
  <si>
    <t>Przebudowa ul. Bartniczej w Radostowicach</t>
  </si>
  <si>
    <t>Zał. 1.B</t>
  </si>
  <si>
    <t>KNR 2-01
0119-03
analogia</t>
  </si>
  <si>
    <t>KNR 2-01
0206-04</t>
  </si>
  <si>
    <t>KNR 2-01
0206-05</t>
  </si>
  <si>
    <t>KNR 2-01
0317-0802</t>
  </si>
  <si>
    <t>KNR 2-01
0322-07</t>
  </si>
  <si>
    <t>KNR 4-01
0108-07</t>
  </si>
  <si>
    <t>KNR 2-31
1406-05</t>
  </si>
  <si>
    <t>Regulacja pionowa studzienek dla zaworów wodociagowych i gazowych zasuwy wodociągowe
2.00</t>
  </si>
  <si>
    <t>KNR-W 2-18
0408-01
analogia</t>
  </si>
  <si>
    <t>Rury ochronne typu Arot lub równowa ne o sr. 110 mm
85.00</t>
  </si>
  <si>
    <t>KNR 2-01
0126-01</t>
  </si>
  <si>
    <t>Roboty pomiarowe przy liniowych robotach ziemnych
0.113</t>
  </si>
  <si>
    <t>Roboty pomiarowe przy liniowych robotach ziemnych -pomiar powykonawczy z naniesieniem na zasoby mapowe
0.113</t>
  </si>
  <si>
    <t>Wykopy kontrolne celem dokładnej lokalizacji uzbrojenia
4.0</t>
  </si>
  <si>
    <t>Zasypywanie wykopów liniowych o ścianach pionowych w gruntach kat.III-IV;  głębokość do 1.5 m, szerokość 1.6-2.5 m
4.0</t>
  </si>
  <si>
    <t>Wykopy liniowe o scianach pionowych pod fundamenty, rurociagi, kolektory w gruntach suchych kat.III-IV z wydobyciem urobku łopata lub wyciagiem recznym;
głebokosc do 6.0 m, szerokosc 1.6-2.5 m, 20% wykopów
0.2*203,018</t>
  </si>
  <si>
    <t>Wywóz ziemi samochodami samowyładowczymi na odległosc do 1 km grunt kat. IV odwóz nadmiaru ziemi z wykopu
120.77</t>
  </si>
  <si>
    <t>Zasypywanie wykopów spycharkami z przemieszczeniem gruntu na odl. do 10 m w gruncie kat. I-III zasypanie wykopów 
82.248</t>
  </si>
  <si>
    <t>Utylizacja wywiezionego gruntu z wykopu po stronie wykonawcy
120,77</t>
  </si>
  <si>
    <t>Podłoża z kruszyw naturalnych grubości 10 cm - podsypka
126.70</t>
  </si>
  <si>
    <t>Podłoża z kruszyw naturalnych grubości 20 cm - podsypka - docelowa grubość 30cm
126.70</t>
  </si>
  <si>
    <t>Obsypka i zasypka rurociągu kruszywem dowiezionym
73,07</t>
  </si>
  <si>
    <t>Kanały z rur PVC łączonych na wcisk o śr. zewn. 400 mm Projektowany Kanał deszczowy PCV U SN 12 400mm
113.20</t>
  </si>
  <si>
    <t>Studnie rewizyjne z kręgów betonowych w gotowym wykopie - podstawa studni betonowa
1.68</t>
  </si>
  <si>
    <t>Studzienki ściekowe uliczne betonowe o śr.500 mm z osadnikiem bez syfonu
3.0</t>
  </si>
  <si>
    <t>Przegląd kamerą kanału
113.20</t>
  </si>
  <si>
    <t>Roboty pomiarowe przy liniowych robotach ziemnych - trasa drogi w terenie równinnym- tyczenie trasy i punktów wysokościowych
0.10</t>
  </si>
  <si>
    <t>Roboty pomiarowe przy liniowych robotach ziemnych - trasa drogi w terenie równinnym- pomiar powykonawczy z naniesieniem na zasoby mapowe
0.10</t>
  </si>
  <si>
    <t>Usuniecie warstwy ziemi urodzajnej (humusu) o grubosci do 15 cm za pomoca spycharek 
Zdjecie humusu o grubosci 10cm
Krotnosc = 0.67
70.00</t>
  </si>
  <si>
    <t>Roboty remontowe - cięcie piłą nawierzchni bitumicznych na gł. 6-10 cm
42.0</t>
  </si>
  <si>
    <t>Mechaniczne rozebranie nawierzchni z mieszanek mineralno-bitumicznych - dalszy 1 cm grubości
Krotność = 5
852.94</t>
  </si>
  <si>
    <t>Mechaniczne rozebranie nawierzchni z mieszanek mineralno-bitumicznych o grubości 3 cm- całkowita grubość nawierzchni do rozebrania 8 cm.
852.94</t>
  </si>
  <si>
    <t>Mechaniczne rozebranie podbudowy z kruszywa kamiennego o grubości 15cm
852.94</t>
  </si>
  <si>
    <t>KNR 2-31
0807-01
analogia</t>
  </si>
  <si>
    <t>KNR 2-31
0804-03</t>
  </si>
  <si>
    <t>KNR 2-31
0813-03</t>
  </si>
  <si>
    <t>Rozebranie krawężników betonowych 15x30 cm na podsypce cem.piaskowej
95.0</t>
  </si>
  <si>
    <t>KNNR 6
0806-08</t>
  </si>
  <si>
    <t>Rozebranie obrzeży trawnikowych o wymiarach 8x30 cm na podsypce piaskowej
5.50</t>
  </si>
  <si>
    <t>KNR 2-31
0812-03</t>
  </si>
  <si>
    <t>Rozebranie ław pod krawężniki i obrzeża z betonu
95.0*0.06+5.50*0.04</t>
  </si>
  <si>
    <t>KNR 2-31
0818-01</t>
  </si>
  <si>
    <t>Rozebranie poręczy ochronnych rurowych - rozebranie poręczy U-12a typ olsztyński
4.50</t>
  </si>
  <si>
    <t>Gruz bitumiczny. Załadowanie gruzu koparko-ładowarką przy obsłudze na zmianę roboczą przez 3 samochody samowyładowcze
68.235</t>
  </si>
  <si>
    <t>Wywiezienie gruzu z terenu rozbiórki przy mechanicznym załadowaniu i wyładowaniu samochodem samowyładowczym na odległość 1 km - gruz bitumiczny
68.235</t>
  </si>
  <si>
    <t>Utylizacja gruzu bitumicznego na wysypisku
68.235</t>
  </si>
  <si>
    <t>Gruz betonowy i kamienny: Załadowanie gruzu koparko-ładowarką przy obsłudze na zmianę roboczą przez 3 samochody samowyładowcze
281.677</t>
  </si>
  <si>
    <t>Wywiezienie gruzu z terenu rozbiórki przy mechanicznym załadowaniu i wyładowaniu samochodem samowyładowczym na odległość 1 km - gruz betonowy i kamienny
281.677</t>
  </si>
  <si>
    <t>Utylizacja gruzu na wysypisku
281.677</t>
  </si>
  <si>
    <t>Mechaniczne profilowanie i zagęszczenie podłoża pod warstwy konstrukcyjne nawierzchni w gruncie kat. I-IV
908.827</t>
  </si>
  <si>
    <t>Mechaniczne wykonanie koryta na całej szerokości jezdni i chodników w gruncie kat. I-IV - za każde dalsze 5 cm głębokości- dalsze 6 cm korytowania pod parking
Krotność = 1.20
390.307</t>
  </si>
  <si>
    <t>KNR 4-01
0108-06</t>
  </si>
  <si>
    <t>KNR 4-01
0108-08</t>
  </si>
  <si>
    <t>Utylizacja ziemi na wysypisku
229.348</t>
  </si>
  <si>
    <t>KNR 2-31
0113-01</t>
  </si>
  <si>
    <t>KNR 2-31
0114-07</t>
  </si>
  <si>
    <t>KNR 2-31
0114-08</t>
  </si>
  <si>
    <t>KNR 2-31
0511-03</t>
  </si>
  <si>
    <t>KNR 2-31
0302-04</t>
  </si>
  <si>
    <t>Krawężniki betonowe wystające o wymiarach 15x30 cm na podsypce cementowo-piaskowej - Analogia: kraweżnik najazdowy
192.70</t>
  </si>
  <si>
    <t>Krawężniki betonowe wystające o wymiarach 15x30 cm na podsypce cementowo-piaskowej 
110.0</t>
  </si>
  <si>
    <t>Ława pod krawżniki z betonu C12/15 z oporem
302.70*0.06</t>
  </si>
  <si>
    <t>KNR 2-31
0402-04</t>
  </si>
  <si>
    <t>Ława pod krawężniki betonowa z oporem - ława pod obrzeża
18.0*0.05</t>
  </si>
  <si>
    <t>KNR 2-31
0407-05</t>
  </si>
  <si>
    <t>Obrzeża betonowe o wymiarach 30x8 cm na podsypce cementowo-piaskowej z wypełnieniem spoin zaprawą cementową
18.00</t>
  </si>
  <si>
    <t>Podbudowa z kruszywa łamanego - warstwa górna o grubości po zagęszczeniu 8 cm  - całkowita gr. 15 cm - pobocze tłuczniowe
83.01</t>
  </si>
  <si>
    <t>Podbudowa z kruszywa łamanego - warstwa górna - za każdy dalszy 1 cm grubości po zagęszczeniu - kolejne 7 cm grubości - pobocze tłuczniowe
Krotność = 7
83.01</t>
  </si>
  <si>
    <t>Humusowanie z obsianiem dodatek za każde nast.5 cm humusu
99.015</t>
  </si>
  <si>
    <t>Humusowanie z obsianiem terenów zielonych przy grub. warstwy humusu 5cm
99.015</t>
  </si>
  <si>
    <t>Poręcze ochronne sztywne z pochwytem i przeciągiem z rur śr. 60 i 38mm o  rozstawie słupków z rur 60mm 1.50m - poręcze U-12a typu olsztyńskiego
9.0</t>
  </si>
  <si>
    <t>Opracowanie, zatwierdzenie, wprowadzenie i utrzymanie organizacji ruchu na czas robót
1.0</t>
  </si>
  <si>
    <t>KNR 2-31
0704-01</t>
  </si>
  <si>
    <t>KNR 2-01
0510-02
analogia</t>
  </si>
  <si>
    <t>KNR 2-01
0510-01
analogia</t>
  </si>
  <si>
    <t>KNR 2-31
0403-03</t>
  </si>
  <si>
    <t>KNR 2-31
0310-06</t>
  </si>
  <si>
    <t>KNR 2-31
0310-05</t>
  </si>
  <si>
    <t>KNR 2-31
1004-07</t>
  </si>
  <si>
    <t>KNR 2-31
1004-06</t>
  </si>
  <si>
    <t>KNR 2-31
0310-02</t>
  </si>
  <si>
    <t>KNR 2-31
0310-01</t>
  </si>
  <si>
    <t>KNR 2-31
1004-04</t>
  </si>
  <si>
    <t>KNR 2-31
0103-04</t>
  </si>
  <si>
    <t>KNR 2-31
0101-02</t>
  </si>
  <si>
    <t>KNR 2-31
0101-01</t>
  </si>
  <si>
    <t>kalk. Własna</t>
  </si>
  <si>
    <t>KNR 4-04
1103-05</t>
  </si>
  <si>
    <t>KNR 4-04
1103-04</t>
  </si>
  <si>
    <t>KNR 4-04
1103-01</t>
  </si>
  <si>
    <t>KNR 2-31
0802-08</t>
  </si>
  <si>
    <t>KNR 2-31
0802-07</t>
  </si>
  <si>
    <t>KNR 2-31
0803-04</t>
  </si>
  <si>
    <t>KNR 2-31
0803-03</t>
  </si>
  <si>
    <t>KNR AT-03
0101-02</t>
  </si>
  <si>
    <t>12
d.1.1</t>
  </si>
  <si>
    <t>24
d.2.1</t>
  </si>
  <si>
    <t>25
d.2.1</t>
  </si>
  <si>
    <t>42
d.2.1</t>
  </si>
  <si>
    <t>43
d.2.1</t>
  </si>
  <si>
    <t>44
d.2.1</t>
  </si>
  <si>
    <t>45
d.2.1</t>
  </si>
  <si>
    <t>50
d.2.2</t>
  </si>
  <si>
    <t>51
d.2.2</t>
  </si>
  <si>
    <t>70
d.2.5</t>
  </si>
  <si>
    <t>71
d.2.5</t>
  </si>
  <si>
    <t>72
d.2.5</t>
  </si>
  <si>
    <t>74
d.2.6</t>
  </si>
  <si>
    <t>75
d.2.6</t>
  </si>
  <si>
    <t>76
d.2.6</t>
  </si>
  <si>
    <t>77
d.2.6</t>
  </si>
  <si>
    <t>79
d.2.7</t>
  </si>
  <si>
    <t>80
d.2.7</t>
  </si>
  <si>
    <t>81
d.2.7</t>
  </si>
  <si>
    <t>82
d.2.7</t>
  </si>
  <si>
    <t>83
d.2.7</t>
  </si>
  <si>
    <r>
      <t xml:space="preserve">Wywiezienie gruzu z terenu rozbiórki przy mechanicznym załadowaniu i wyładowaniu samochodem samowyładowczym - gruz betonowy i kamienny - dodatek za każdy następny rozpoczęty 1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281.677</t>
    </r>
  </si>
  <si>
    <r>
      <t xml:space="preserve">Wywiezienie gruzu z terenu rozbiórki przy mechanicznym załadowaniu i wyładowaniu samochodem samowyładowczym  - gruz bitumiczny - dodatek za każdy następny rozpoczęty 1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68.235</t>
    </r>
  </si>
  <si>
    <r>
      <t>Wywóz ziemi samochodami samowyładowczymi na odległość do 1 km grunt.kat. III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229.348</t>
    </r>
  </si>
  <si>
    <r>
      <t xml:space="preserve">Wywóz ziemi samochodami samowyładowczymi - za każdy nast. 1 km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229.348</t>
    </r>
  </si>
  <si>
    <t>Mechaniczne rozebranie podbudowy z kruszywa kamiennego - dalszy 1 cm grubości
Krotność = 17
852.94</t>
  </si>
  <si>
    <t>Mechaniczne wykonanie koryta na całej szerokości jezdni i chodników w gruncie kat. I-IV głębokości 20 cm. gł. pod jezdnię, chodnik i wjazdy 
882.107</t>
  </si>
  <si>
    <t>Regulacja pionowa studzienek dla studzienek telefonicznych
4.0</t>
  </si>
  <si>
    <t>55
d.2.4</t>
  </si>
  <si>
    <t>78
d.2.7</t>
  </si>
  <si>
    <t xml:space="preserve">               Indywidualną odległość transportu w poz. 11 d.1.1, 40 d.2.1, 44 d.2.1 i 50 d.2.2 uwzględnić w cenie 
               jednostkowej dla tej pozycji lub poprzez zmianę krotności dla tych pozycji.</t>
  </si>
  <si>
    <t>Rozebranie nawierzchni z kostki betonowej na podsypce piaskowej z wypełnieniem spoin piaskiem
Rozbiórka istniejącej nawierzchni chodnikow z BKB - 85% materiału z odzysku do ponownego wykorzystania
26.72</t>
  </si>
  <si>
    <t>Mechaniczne rozebranie nawierzchni z tłucznia kamiennego o grubości 15 cm
Rozbiórka istniejącej podbudowy chodnika gr. 15 cm
26.72</t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</si>
  <si>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transp. urobku samochod. samowyładowczymi na odległosc do 1 km, 40% wykopów
0.4*203,018</t>
    </r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</si>
  <si>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 kat. IV z transp. urobku samochod. samowyładowczymi na odległosc do 1 km, 40% wykopów
0.4*203,018</t>
    </r>
  </si>
  <si>
    <t>Ażurowe umocnienie pionowych scian wykopów liniowych o głebok. do 3.0 m wypraskami w grunt.suchych kat.III-IV wraz z rozbiór.(szer.do 1m)
347.936</t>
  </si>
  <si>
    <t>KNR 2-31 0114-05</t>
  </si>
  <si>
    <t>KNR 2-31 0114-06</t>
  </si>
  <si>
    <t>KNR 4-01 0108-08</t>
  </si>
  <si>
    <r>
      <t xml:space="preserve">Wywóz ziemi samochodami samowyładowczymi - za każdy nast. 1 km, odwóz nadmiaru ziemi z wykopu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120.77</t>
    </r>
  </si>
  <si>
    <t>Kanały z rur PVC łączonych na wcisk o śr. zewn. 200 mm - przykanaliki
4.50</t>
  </si>
  <si>
    <t>KNR 2-18 0625-02</t>
  </si>
  <si>
    <t>KNR 4-01 0108-11</t>
  </si>
  <si>
    <t>KNR 4-01 0108-12</t>
  </si>
  <si>
    <t>84
d.2.7</t>
  </si>
  <si>
    <t>85
d.2.7</t>
  </si>
  <si>
    <t>KNR AT-04 0204-03</t>
  </si>
  <si>
    <t>Oznakowanie poziome nawierzchni bitumicznych - na zimno, za pomocą mas chemoutwardzalnych grubowarstwowe wykonywane mechanicznie - oznakowanie strukturalne (plastomer SUPER) - odtworzenie przejścia dla pieszych na skrzyżowaniu z ul. Dworcową
25.0</t>
  </si>
  <si>
    <t>86
d.2.8</t>
  </si>
  <si>
    <t>KNR 2-31 0702-02</t>
  </si>
  <si>
    <t>Słupki do znaków drogowych z rur stalowych o śr. 70 mm
3.0</t>
  </si>
  <si>
    <t>KNR 2-31 0703-02</t>
  </si>
  <si>
    <t>Przymocowanie tablic znaków drogowych informacyjnych o pow. ponad 0.3 m2
3.0</t>
  </si>
  <si>
    <t>Podbudowa z kruszywa łamanego - warstwa dolna - za każdy dalszy 1 cm grubości po zagęszczeniu - jezdnia -kolejne 5 cm grubości
Krotność = 5
473.994</t>
  </si>
  <si>
    <t>Podbudowa z kruszywa łamanego - warstwa dolna o grubości po zagęszczeniu 15 cm - jezdnia - całkowita grubość 20 cm
473.994</t>
  </si>
  <si>
    <t>Podbudowy z gruntu stabilizowanego cementem Rm 2,5MPa grubości 15 cm
899.749</t>
  </si>
  <si>
    <t>Podbudowa z kruszywa łamanego - warstwa dolna o grub.po zagęszcz. 15 cm tłuczeń stabilizowany mechanicznie 0/63mm plac postojowy gr. 25 cm
371.805</t>
  </si>
  <si>
    <t>Podbudowa z kruszywa łamanego - warstwa dolna - za każdy dalszy 1 cm grubości po zagęszczeniu plac postojowy gr. 25 cm kolejne 10 cm tłuczeń stabilizowany mechanicznie 0/63mm - plac postojowy kolejne 10 cm grubości
Krotność = 10
371.805</t>
  </si>
  <si>
    <t>Podbudowa z kruszywa łamanego - warstwa górna o grubości po zagęszczeniu 8 cm  - całkowita gr. 15 cm
873.054</t>
  </si>
  <si>
    <t>Podbudowa z kruszywa łamanego - warstwa górna - za każdy dalszy 1 cm grubości po zagęszczeniu - kolejne 7 cm grubości
Krotność = 7
845.799</t>
  </si>
  <si>
    <t>Mechaniczne czyszczenie nawierzchni drogowej nieulepszonej
449.552</t>
  </si>
  <si>
    <t>Skropienie nawierzchni emulsją asfaltową
449.552</t>
  </si>
  <si>
    <t>Nawierzchnia z betonu asfaltowego 0/16mm (AC16W) - warstwa wiążąca gr. 4 cm po zagęszczeniu- gr. warstwy łącznie 6 cm
449.552</t>
  </si>
  <si>
    <t>Nawierzchnia z betonu asfaltowego 0/16 mm (AC16W) - warstwa wiążąca- dalszy 1cm po zagęszczeniu
Krotność = 2
449.552</t>
  </si>
  <si>
    <t>Mechaniczne czyszczenie nawierzchni drogowej ulepszonej beton asfaltowy
449.552</t>
  </si>
  <si>
    <t>Nawierzchnia z betonu asfaltowego 0/11 mm gr 3 cm - warstwa ścieralna gr. 4 cm
449.552</t>
  </si>
  <si>
    <t>Nawierzchnia z betonu asfaltowego 0/11 mm dalszy 1 cm po zagęszczeniu
449.552</t>
  </si>
  <si>
    <r>
      <t>Nawierzchnie z kostki brukowej betonowej grub. 8 cm na podsypce cementowo-piaskowej chodnik z kostki betonowej szarej typu "Starobruk" lub równoważnej - ok. 22.0m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z odzysku
58.140</t>
    </r>
  </si>
  <si>
    <t>Nawierzchnie z kostki brukowej betonowej grub. 8 cm na podsypce cementowo-piaskowej kostka betonowa czerwona typu "Holland" lub równoważna, Projektowana konstrukcja placu postojowego
372.300</t>
  </si>
  <si>
    <t>Nawierzchnia z kostki kamiennej nieregularnej o wys. 8 cm na podsypce cementowo-piaskowej
24.888</t>
  </si>
  <si>
    <t>Próba wodna szczelności sieci wodociągowych z rur typu HOBAS, PVC, PE, PEHD o śr. nominalnej 400-450 mm
1.0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</si>
</sst>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20" borderId="10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20" borderId="14" xfId="0" applyNumberFormat="1" applyFont="1" applyFill="1" applyBorder="1" applyAlignment="1">
      <alignment horizontal="left" vertical="center" wrapText="1"/>
    </xf>
    <xf numFmtId="172" fontId="7" fillId="2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25" borderId="16" xfId="0" applyNumberFormat="1" applyFill="1" applyBorder="1" applyAlignment="1">
      <alignment horizontal="center" vertical="center" wrapText="1"/>
    </xf>
    <xf numFmtId="0" fontId="0" fillId="25" borderId="17" xfId="0" applyNumberForma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right" wrapText="1"/>
    </xf>
    <xf numFmtId="0" fontId="0" fillId="25" borderId="18" xfId="0" applyNumberFormat="1" applyFill="1" applyBorder="1" applyAlignment="1">
      <alignment wrapText="1"/>
    </xf>
    <xf numFmtId="0" fontId="0" fillId="25" borderId="17" xfId="0" applyNumberFormat="1" applyFill="1" applyBorder="1" applyAlignment="1">
      <alignment horizontal="left" wrapText="1"/>
    </xf>
    <xf numFmtId="0" fontId="0" fillId="25" borderId="19" xfId="0" applyNumberFormat="1" applyFill="1" applyBorder="1" applyAlignment="1">
      <alignment horizontal="center" vertical="center" wrapText="1"/>
    </xf>
    <xf numFmtId="0" fontId="0" fillId="25" borderId="2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right" wrapText="1"/>
    </xf>
    <xf numFmtId="0" fontId="0" fillId="25" borderId="0" xfId="0" applyNumberFormat="1" applyFill="1" applyBorder="1" applyAlignment="1">
      <alignment wrapText="1"/>
    </xf>
    <xf numFmtId="0" fontId="0" fillId="25" borderId="0" xfId="0" applyNumberFormat="1" applyFill="1" applyBorder="1" applyAlignment="1">
      <alignment vertical="center" wrapText="1"/>
    </xf>
    <xf numFmtId="0" fontId="0" fillId="25" borderId="21" xfId="0" applyNumberForma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right" wrapText="1"/>
    </xf>
    <xf numFmtId="0" fontId="0" fillId="25" borderId="22" xfId="0" applyNumberFormat="1" applyFill="1" applyBorder="1" applyAlignment="1">
      <alignment wrapText="1"/>
    </xf>
    <xf numFmtId="0" fontId="0" fillId="25" borderId="23" xfId="0" applyNumberFormat="1" applyFill="1" applyBorder="1" applyAlignment="1">
      <alignment horizontal="center" vertical="center" wrapText="1"/>
    </xf>
    <xf numFmtId="0" fontId="0" fillId="25" borderId="24" xfId="0" applyNumberFormat="1" applyFill="1" applyBorder="1" applyAlignment="1">
      <alignment horizontal="center" vertical="center" wrapText="1"/>
    </xf>
    <xf numFmtId="0" fontId="0" fillId="25" borderId="24" xfId="0" applyNumberFormat="1" applyFill="1" applyBorder="1" applyAlignment="1">
      <alignment horizontal="right" vertical="center" wrapText="1"/>
    </xf>
    <xf numFmtId="0" fontId="0" fillId="25" borderId="24" xfId="0" applyNumberFormat="1" applyFill="1" applyBorder="1" applyAlignment="1">
      <alignment vertical="center" wrapText="1"/>
    </xf>
    <xf numFmtId="0" fontId="0" fillId="25" borderId="25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172" fontId="4" fillId="0" borderId="2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2" fontId="4" fillId="0" borderId="30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8" fontId="4" fillId="0" borderId="35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0" fontId="7" fillId="20" borderId="37" xfId="0" applyNumberFormat="1" applyFont="1" applyFill="1" applyBorder="1" applyAlignment="1">
      <alignment horizontal="left" vertical="center" wrapText="1"/>
    </xf>
    <xf numFmtId="4" fontId="6" fillId="24" borderId="12" xfId="0" applyNumberFormat="1" applyFont="1" applyFill="1" applyBorder="1" applyAlignment="1">
      <alignment horizontal="center" vertical="center" wrapText="1"/>
    </xf>
    <xf numFmtId="4" fontId="0" fillId="25" borderId="17" xfId="0" applyNumberFormat="1" applyFill="1" applyBorder="1" applyAlignment="1">
      <alignment horizontal="center" vertical="center" wrapText="1"/>
    </xf>
    <xf numFmtId="4" fontId="0" fillId="25" borderId="0" xfId="0" applyNumberFormat="1" applyFill="1" applyBorder="1" applyAlignment="1">
      <alignment horizontal="center" vertical="center" wrapText="1"/>
    </xf>
    <xf numFmtId="4" fontId="0" fillId="25" borderId="24" xfId="0" applyNumberFormat="1" applyFill="1" applyBorder="1" applyAlignment="1">
      <alignment horizontal="center" vertical="center" wrapText="1"/>
    </xf>
    <xf numFmtId="0" fontId="3" fillId="2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20" borderId="14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25" borderId="0" xfId="0" applyNumberFormat="1" applyFill="1" applyBorder="1" applyAlignment="1">
      <alignment horizontal="left" wrapText="1"/>
    </xf>
    <xf numFmtId="0" fontId="0" fillId="25" borderId="21" xfId="0" applyNumberFormat="1" applyFill="1" applyBorder="1" applyAlignment="1">
      <alignment horizontal="left" wrapText="1"/>
    </xf>
    <xf numFmtId="0" fontId="0" fillId="25" borderId="0" xfId="0" applyNumberFormat="1" applyFont="1" applyFill="1" applyBorder="1" applyAlignment="1">
      <alignment horizontal="left" wrapText="1"/>
    </xf>
    <xf numFmtId="0" fontId="0" fillId="25" borderId="21" xfId="0" applyNumberFormat="1" applyFont="1" applyFill="1" applyBorder="1" applyAlignment="1">
      <alignment horizontal="left" wrapText="1"/>
    </xf>
    <xf numFmtId="0" fontId="3" fillId="20" borderId="38" xfId="0" applyFont="1" applyFill="1" applyBorder="1" applyAlignment="1">
      <alignment horizontal="left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49" xfId="0" applyNumberFormat="1" applyFont="1" applyBorder="1" applyAlignment="1">
      <alignment horizontal="center" vertical="center" wrapText="1"/>
    </xf>
    <xf numFmtId="0" fontId="7" fillId="20" borderId="5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0" borderId="51" xfId="0" applyFont="1" applyFill="1" applyBorder="1" applyAlignment="1">
      <alignment horizontal="left"/>
    </xf>
    <xf numFmtId="0" fontId="3" fillId="20" borderId="52" xfId="0" applyFont="1" applyFill="1" applyBorder="1" applyAlignment="1">
      <alignment horizontal="left"/>
    </xf>
    <xf numFmtId="0" fontId="3" fillId="20" borderId="53" xfId="0" applyFont="1" applyFill="1" applyBorder="1" applyAlignment="1">
      <alignment horizontal="left"/>
    </xf>
    <xf numFmtId="0" fontId="3" fillId="20" borderId="26" xfId="0" applyFont="1" applyFill="1" applyBorder="1" applyAlignment="1">
      <alignment horizontal="left"/>
    </xf>
    <xf numFmtId="0" fontId="3" fillId="20" borderId="27" xfId="0" applyFont="1" applyFill="1" applyBorder="1" applyAlignment="1">
      <alignment horizontal="left"/>
    </xf>
    <xf numFmtId="0" fontId="3" fillId="20" borderId="28" xfId="0" applyFont="1" applyFill="1" applyBorder="1" applyAlignment="1">
      <alignment horizontal="left"/>
    </xf>
    <xf numFmtId="0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98">
      <selection activeCell="E105" sqref="E105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8.875" style="79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20" t="s">
        <v>120</v>
      </c>
    </row>
    <row r="2" spans="1:9" ht="12.75" customHeight="1">
      <c r="A2" s="106" t="s">
        <v>3</v>
      </c>
      <c r="B2" s="106"/>
      <c r="C2" s="106"/>
      <c r="D2" s="106"/>
      <c r="E2" s="106"/>
      <c r="F2" s="106"/>
      <c r="G2" s="106"/>
      <c r="H2" s="106"/>
      <c r="I2" s="11"/>
    </row>
    <row r="3" spans="1:9" ht="12.75" customHeight="1">
      <c r="A3" s="106" t="s">
        <v>119</v>
      </c>
      <c r="B3" s="106"/>
      <c r="C3" s="106"/>
      <c r="D3" s="106"/>
      <c r="E3" s="106"/>
      <c r="F3" s="106"/>
      <c r="G3" s="106"/>
      <c r="H3" s="106"/>
      <c r="I3" s="11"/>
    </row>
    <row r="4" spans="1:8" ht="13.5" thickBot="1">
      <c r="A4" s="116"/>
      <c r="B4" s="116"/>
      <c r="C4" s="116"/>
      <c r="D4" s="116"/>
      <c r="E4" s="116"/>
      <c r="F4" s="116"/>
      <c r="G4" s="116"/>
      <c r="H4" s="116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74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78">
        <v>6</v>
      </c>
      <c r="G6" s="6">
        <v>7</v>
      </c>
      <c r="H6" s="7">
        <v>8</v>
      </c>
    </row>
    <row r="7" spans="1:8" ht="14.25" thickBot="1" thickTop="1">
      <c r="A7" s="91" t="s">
        <v>119</v>
      </c>
      <c r="B7" s="92"/>
      <c r="C7" s="92"/>
      <c r="D7" s="92"/>
      <c r="E7" s="92"/>
      <c r="F7" s="92"/>
      <c r="G7" s="92"/>
      <c r="H7" s="93"/>
    </row>
    <row r="8" spans="1:8" ht="13.5" thickTop="1">
      <c r="A8" s="124" t="s">
        <v>39</v>
      </c>
      <c r="B8" s="125"/>
      <c r="C8" s="125"/>
      <c r="D8" s="125"/>
      <c r="E8" s="125"/>
      <c r="F8" s="125"/>
      <c r="G8" s="125"/>
      <c r="H8" s="126"/>
    </row>
    <row r="9" spans="1:8" ht="12.75">
      <c r="A9" s="110" t="s">
        <v>104</v>
      </c>
      <c r="B9" s="111"/>
      <c r="C9" s="111"/>
      <c r="D9" s="111"/>
      <c r="E9" s="111"/>
      <c r="F9" s="111"/>
      <c r="G9" s="111"/>
      <c r="H9" s="112"/>
    </row>
    <row r="10" spans="1:8" ht="39.75" customHeight="1">
      <c r="A10" s="43" t="s">
        <v>40</v>
      </c>
      <c r="B10" s="44" t="s">
        <v>121</v>
      </c>
      <c r="C10" s="45" t="s">
        <v>132</v>
      </c>
      <c r="D10" s="44" t="s">
        <v>0</v>
      </c>
      <c r="E10" s="60">
        <v>0.113</v>
      </c>
      <c r="F10" s="80"/>
      <c r="G10" s="47">
        <v>1</v>
      </c>
      <c r="H10" s="46">
        <f>ROUND(E10*F10*G10,2)</f>
        <v>0</v>
      </c>
    </row>
    <row r="11" spans="1:8" ht="57.75" customHeight="1">
      <c r="A11" s="43" t="s">
        <v>42</v>
      </c>
      <c r="B11" s="44" t="s">
        <v>121</v>
      </c>
      <c r="C11" s="45" t="s">
        <v>133</v>
      </c>
      <c r="D11" s="44" t="s">
        <v>0</v>
      </c>
      <c r="E11" s="60">
        <v>0.113</v>
      </c>
      <c r="F11" s="80"/>
      <c r="G11" s="47">
        <v>1</v>
      </c>
      <c r="H11" s="46">
        <f aca="true" t="shared" si="0" ref="H11:H33">ROUND(E11*F11*G11,2)</f>
        <v>0</v>
      </c>
    </row>
    <row r="12" spans="1:8" ht="45.75" customHeight="1">
      <c r="A12" s="43" t="s">
        <v>43</v>
      </c>
      <c r="B12" s="44" t="s">
        <v>29</v>
      </c>
      <c r="C12" s="45" t="s">
        <v>134</v>
      </c>
      <c r="D12" s="44" t="s">
        <v>28</v>
      </c>
      <c r="E12" s="60">
        <v>4</v>
      </c>
      <c r="F12" s="80"/>
      <c r="G12" s="47">
        <v>1</v>
      </c>
      <c r="H12" s="46">
        <f t="shared" si="0"/>
        <v>0</v>
      </c>
    </row>
    <row r="13" spans="1:8" ht="48" customHeight="1">
      <c r="A13" s="43" t="s">
        <v>44</v>
      </c>
      <c r="B13" s="44" t="s">
        <v>30</v>
      </c>
      <c r="C13" s="45" t="s">
        <v>135</v>
      </c>
      <c r="D13" s="44" t="s">
        <v>28</v>
      </c>
      <c r="E13" s="60">
        <v>4</v>
      </c>
      <c r="F13" s="80"/>
      <c r="G13" s="47">
        <v>1</v>
      </c>
      <c r="H13" s="46">
        <f t="shared" si="0"/>
        <v>0</v>
      </c>
    </row>
    <row r="14" spans="1:8" ht="66.75" customHeight="1">
      <c r="A14" s="43" t="s">
        <v>45</v>
      </c>
      <c r="B14" s="44" t="s">
        <v>122</v>
      </c>
      <c r="C14" s="45" t="s">
        <v>249</v>
      </c>
      <c r="D14" s="44" t="s">
        <v>28</v>
      </c>
      <c r="E14" s="60">
        <v>81.207</v>
      </c>
      <c r="F14" s="80"/>
      <c r="G14" s="47">
        <v>1</v>
      </c>
      <c r="H14" s="46">
        <f t="shared" si="0"/>
        <v>0</v>
      </c>
    </row>
    <row r="15" spans="1:8" ht="61.5">
      <c r="A15" s="43" t="s">
        <v>46</v>
      </c>
      <c r="B15" s="44" t="s">
        <v>123</v>
      </c>
      <c r="C15" s="45" t="s">
        <v>250</v>
      </c>
      <c r="D15" s="44" t="s">
        <v>28</v>
      </c>
      <c r="E15" s="60">
        <v>81.207</v>
      </c>
      <c r="F15" s="80"/>
      <c r="G15" s="47">
        <v>1</v>
      </c>
      <c r="H15" s="46">
        <f t="shared" si="0"/>
        <v>0</v>
      </c>
    </row>
    <row r="16" spans="1:8" ht="75.75" customHeight="1">
      <c r="A16" s="43" t="s">
        <v>47</v>
      </c>
      <c r="B16" s="44" t="s">
        <v>124</v>
      </c>
      <c r="C16" s="45" t="s">
        <v>136</v>
      </c>
      <c r="D16" s="44" t="s">
        <v>28</v>
      </c>
      <c r="E16" s="60">
        <v>40.604</v>
      </c>
      <c r="F16" s="80"/>
      <c r="G16" s="47">
        <v>1</v>
      </c>
      <c r="H16" s="46">
        <f t="shared" si="0"/>
        <v>0</v>
      </c>
    </row>
    <row r="17" spans="1:8" ht="67.5" customHeight="1">
      <c r="A17" s="43" t="s">
        <v>48</v>
      </c>
      <c r="B17" s="44" t="s">
        <v>125</v>
      </c>
      <c r="C17" s="45" t="s">
        <v>251</v>
      </c>
      <c r="D17" s="44" t="s">
        <v>27</v>
      </c>
      <c r="E17" s="60">
        <v>347.936</v>
      </c>
      <c r="F17" s="80"/>
      <c r="G17" s="47">
        <v>1</v>
      </c>
      <c r="H17" s="46">
        <f t="shared" si="0"/>
        <v>0</v>
      </c>
    </row>
    <row r="18" spans="1:8" ht="67.5" customHeight="1">
      <c r="A18" s="43" t="s">
        <v>49</v>
      </c>
      <c r="B18" s="44" t="s">
        <v>31</v>
      </c>
      <c r="C18" s="45" t="s">
        <v>138</v>
      </c>
      <c r="D18" s="44" t="s">
        <v>28</v>
      </c>
      <c r="E18" s="60">
        <v>82.248</v>
      </c>
      <c r="F18" s="80"/>
      <c r="G18" s="47">
        <v>1</v>
      </c>
      <c r="H18" s="46">
        <f t="shared" si="0"/>
        <v>0</v>
      </c>
    </row>
    <row r="19" spans="1:8" ht="73.5" customHeight="1">
      <c r="A19" s="43" t="s">
        <v>50</v>
      </c>
      <c r="B19" s="44" t="s">
        <v>126</v>
      </c>
      <c r="C19" s="45" t="s">
        <v>137</v>
      </c>
      <c r="D19" s="44" t="s">
        <v>28</v>
      </c>
      <c r="E19" s="60">
        <v>120.77</v>
      </c>
      <c r="F19" s="80"/>
      <c r="G19" s="47">
        <v>1</v>
      </c>
      <c r="H19" s="46">
        <f t="shared" si="0"/>
        <v>0</v>
      </c>
    </row>
    <row r="20" spans="1:8" ht="75.75" customHeight="1">
      <c r="A20" s="43" t="s">
        <v>51</v>
      </c>
      <c r="B20" s="44" t="s">
        <v>254</v>
      </c>
      <c r="C20" s="45" t="s">
        <v>255</v>
      </c>
      <c r="D20" s="44" t="s">
        <v>28</v>
      </c>
      <c r="E20" s="60">
        <v>120.77</v>
      </c>
      <c r="F20" s="80"/>
      <c r="G20" s="47">
        <v>1</v>
      </c>
      <c r="H20" s="46">
        <f t="shared" si="0"/>
        <v>0</v>
      </c>
    </row>
    <row r="21" spans="1:8" ht="48">
      <c r="A21" s="43" t="s">
        <v>216</v>
      </c>
      <c r="B21" s="44" t="s">
        <v>25</v>
      </c>
      <c r="C21" s="45" t="s">
        <v>139</v>
      </c>
      <c r="D21" s="44" t="s">
        <v>28</v>
      </c>
      <c r="E21" s="60">
        <v>120.77</v>
      </c>
      <c r="F21" s="80"/>
      <c r="G21" s="47">
        <v>1</v>
      </c>
      <c r="H21" s="46">
        <f t="shared" si="0"/>
        <v>0</v>
      </c>
    </row>
    <row r="22" spans="1:8" ht="13.5" thickBot="1">
      <c r="A22" s="113" t="s">
        <v>103</v>
      </c>
      <c r="B22" s="114"/>
      <c r="C22" s="114"/>
      <c r="D22" s="114"/>
      <c r="E22" s="114"/>
      <c r="F22" s="114"/>
      <c r="G22" s="114"/>
      <c r="H22" s="115"/>
    </row>
    <row r="23" spans="1:8" ht="48.75" thickTop="1">
      <c r="A23" s="53" t="s">
        <v>96</v>
      </c>
      <c r="B23" s="54" t="s">
        <v>97</v>
      </c>
      <c r="C23" s="55" t="s">
        <v>141</v>
      </c>
      <c r="D23" s="54" t="s">
        <v>27</v>
      </c>
      <c r="E23" s="61">
        <v>126.7</v>
      </c>
      <c r="F23" s="81"/>
      <c r="G23" s="57">
        <v>1</v>
      </c>
      <c r="H23" s="58">
        <f t="shared" si="0"/>
        <v>0</v>
      </c>
    </row>
    <row r="24" spans="1:8" ht="36.75" customHeight="1">
      <c r="A24" s="43" t="s">
        <v>41</v>
      </c>
      <c r="B24" s="44" t="s">
        <v>98</v>
      </c>
      <c r="C24" s="45" t="s">
        <v>140</v>
      </c>
      <c r="D24" s="44" t="s">
        <v>27</v>
      </c>
      <c r="E24" s="62">
        <v>126.7</v>
      </c>
      <c r="F24" s="80"/>
      <c r="G24" s="47">
        <v>1</v>
      </c>
      <c r="H24" s="46">
        <f t="shared" si="0"/>
        <v>0</v>
      </c>
    </row>
    <row r="25" spans="1:8" ht="36">
      <c r="A25" s="43" t="s">
        <v>52</v>
      </c>
      <c r="B25" s="44" t="s">
        <v>99</v>
      </c>
      <c r="C25" s="45" t="s">
        <v>142</v>
      </c>
      <c r="D25" s="44" t="s">
        <v>28</v>
      </c>
      <c r="E25" s="62">
        <v>73.07</v>
      </c>
      <c r="F25" s="80"/>
      <c r="G25" s="47">
        <v>1</v>
      </c>
      <c r="H25" s="46">
        <f t="shared" si="0"/>
        <v>0</v>
      </c>
    </row>
    <row r="26" spans="1:8" ht="48">
      <c r="A26" s="43" t="s">
        <v>53</v>
      </c>
      <c r="B26" s="44" t="s">
        <v>32</v>
      </c>
      <c r="C26" s="45" t="s">
        <v>143</v>
      </c>
      <c r="D26" s="44" t="s">
        <v>1</v>
      </c>
      <c r="E26" s="62">
        <v>113.2</v>
      </c>
      <c r="F26" s="80"/>
      <c r="G26" s="47">
        <v>1</v>
      </c>
      <c r="H26" s="46">
        <f t="shared" si="0"/>
        <v>0</v>
      </c>
    </row>
    <row r="27" spans="1:8" ht="48">
      <c r="A27" s="43" t="s">
        <v>54</v>
      </c>
      <c r="B27" s="44" t="s">
        <v>33</v>
      </c>
      <c r="C27" s="45" t="s">
        <v>256</v>
      </c>
      <c r="D27" s="44" t="s">
        <v>1</v>
      </c>
      <c r="E27" s="62">
        <v>4.5</v>
      </c>
      <c r="F27" s="80"/>
      <c r="G27" s="47">
        <v>1</v>
      </c>
      <c r="H27" s="46">
        <f t="shared" si="0"/>
        <v>0</v>
      </c>
    </row>
    <row r="28" spans="1:8" ht="48">
      <c r="A28" s="43" t="s">
        <v>55</v>
      </c>
      <c r="B28" s="44" t="s">
        <v>34</v>
      </c>
      <c r="C28" s="45" t="s">
        <v>144</v>
      </c>
      <c r="D28" s="44" t="s">
        <v>28</v>
      </c>
      <c r="E28" s="62">
        <v>1.68</v>
      </c>
      <c r="F28" s="80"/>
      <c r="G28" s="47">
        <v>1</v>
      </c>
      <c r="H28" s="46">
        <f t="shared" si="0"/>
        <v>0</v>
      </c>
    </row>
    <row r="29" spans="1:8" ht="48">
      <c r="A29" s="43" t="s">
        <v>56</v>
      </c>
      <c r="B29" s="44" t="s">
        <v>100</v>
      </c>
      <c r="C29" s="45" t="s">
        <v>105</v>
      </c>
      <c r="D29" s="44" t="s">
        <v>35</v>
      </c>
      <c r="E29" s="62">
        <v>3</v>
      </c>
      <c r="F29" s="80"/>
      <c r="G29" s="47">
        <v>1</v>
      </c>
      <c r="H29" s="46">
        <f t="shared" si="0"/>
        <v>0</v>
      </c>
    </row>
    <row r="30" spans="1:8" ht="72">
      <c r="A30" s="43" t="s">
        <v>57</v>
      </c>
      <c r="B30" s="44" t="s">
        <v>101</v>
      </c>
      <c r="C30" s="45" t="s">
        <v>106</v>
      </c>
      <c r="D30" s="44" t="s">
        <v>102</v>
      </c>
      <c r="E30" s="62">
        <v>6</v>
      </c>
      <c r="F30" s="80"/>
      <c r="G30" s="47">
        <v>-1</v>
      </c>
      <c r="H30" s="46">
        <f t="shared" si="0"/>
        <v>0</v>
      </c>
    </row>
    <row r="31" spans="1:8" ht="48">
      <c r="A31" s="43" t="s">
        <v>58</v>
      </c>
      <c r="B31" s="44" t="s">
        <v>257</v>
      </c>
      <c r="C31" s="45" t="s">
        <v>145</v>
      </c>
      <c r="D31" s="44" t="s">
        <v>24</v>
      </c>
      <c r="E31" s="62">
        <v>3</v>
      </c>
      <c r="F31" s="80"/>
      <c r="G31" s="47">
        <v>1</v>
      </c>
      <c r="H31" s="46">
        <f t="shared" si="0"/>
        <v>0</v>
      </c>
    </row>
    <row r="32" spans="1:8" ht="36">
      <c r="A32" s="43" t="s">
        <v>59</v>
      </c>
      <c r="B32" s="44" t="s">
        <v>36</v>
      </c>
      <c r="C32" s="45" t="s">
        <v>146</v>
      </c>
      <c r="D32" s="44" t="s">
        <v>1</v>
      </c>
      <c r="E32" s="62">
        <v>113.2</v>
      </c>
      <c r="F32" s="80"/>
      <c r="G32" s="47">
        <v>1</v>
      </c>
      <c r="H32" s="46">
        <f t="shared" si="0"/>
        <v>0</v>
      </c>
    </row>
    <row r="33" spans="1:8" ht="48">
      <c r="A33" s="43" t="s">
        <v>60</v>
      </c>
      <c r="B33" s="44" t="s">
        <v>37</v>
      </c>
      <c r="C33" s="45" t="s">
        <v>286</v>
      </c>
      <c r="D33" s="44" t="s">
        <v>38</v>
      </c>
      <c r="E33" s="62">
        <v>1</v>
      </c>
      <c r="F33" s="80"/>
      <c r="G33" s="47">
        <v>1</v>
      </c>
      <c r="H33" s="46">
        <f t="shared" si="0"/>
        <v>0</v>
      </c>
    </row>
    <row r="34" spans="1:8" ht="12.75">
      <c r="A34" s="127" t="s">
        <v>61</v>
      </c>
      <c r="B34" s="128"/>
      <c r="C34" s="128"/>
      <c r="D34" s="128"/>
      <c r="E34" s="128"/>
      <c r="F34" s="128"/>
      <c r="G34" s="128"/>
      <c r="H34" s="129"/>
    </row>
    <row r="35" spans="1:8" ht="12.75">
      <c r="A35" s="107" t="s">
        <v>62</v>
      </c>
      <c r="B35" s="108"/>
      <c r="C35" s="108"/>
      <c r="D35" s="108"/>
      <c r="E35" s="108"/>
      <c r="F35" s="108"/>
      <c r="G35" s="108"/>
      <c r="H35" s="109"/>
    </row>
    <row r="36" spans="1:8" s="40" customFormat="1" ht="60">
      <c r="A36" s="43" t="s">
        <v>217</v>
      </c>
      <c r="B36" s="44" t="s">
        <v>23</v>
      </c>
      <c r="C36" s="45" t="s">
        <v>147</v>
      </c>
      <c r="D36" s="44" t="s">
        <v>0</v>
      </c>
      <c r="E36" s="60">
        <v>0.1</v>
      </c>
      <c r="F36" s="80"/>
      <c r="G36" s="47">
        <v>1</v>
      </c>
      <c r="H36" s="46">
        <f aca="true" t="shared" si="1" ref="H36:H98">ROUND(E36*F36*G36,2)</f>
        <v>0</v>
      </c>
    </row>
    <row r="37" spans="1:8" s="40" customFormat="1" ht="60">
      <c r="A37" s="43" t="s">
        <v>218</v>
      </c>
      <c r="B37" s="44" t="s">
        <v>23</v>
      </c>
      <c r="C37" s="45" t="s">
        <v>148</v>
      </c>
      <c r="D37" s="44" t="s">
        <v>0</v>
      </c>
      <c r="E37" s="60">
        <v>0.1</v>
      </c>
      <c r="F37" s="80"/>
      <c r="G37" s="47">
        <v>1</v>
      </c>
      <c r="H37" s="46">
        <f t="shared" si="1"/>
        <v>0</v>
      </c>
    </row>
    <row r="38" spans="1:8" s="40" customFormat="1" ht="84">
      <c r="A38" s="43" t="s">
        <v>63</v>
      </c>
      <c r="B38" s="44" t="s">
        <v>131</v>
      </c>
      <c r="C38" s="45" t="s">
        <v>149</v>
      </c>
      <c r="D38" s="44" t="s">
        <v>27</v>
      </c>
      <c r="E38" s="60">
        <v>70</v>
      </c>
      <c r="F38" s="80"/>
      <c r="G38" s="47">
        <v>0.67</v>
      </c>
      <c r="H38" s="46">
        <f t="shared" si="1"/>
        <v>0</v>
      </c>
    </row>
    <row r="39" spans="1:8" s="40" customFormat="1" ht="48.75" thickBot="1">
      <c r="A39" s="48" t="s">
        <v>64</v>
      </c>
      <c r="B39" s="49" t="s">
        <v>215</v>
      </c>
      <c r="C39" s="50" t="s">
        <v>150</v>
      </c>
      <c r="D39" s="49" t="s">
        <v>1</v>
      </c>
      <c r="E39" s="63">
        <v>42</v>
      </c>
      <c r="F39" s="82"/>
      <c r="G39" s="51">
        <v>1</v>
      </c>
      <c r="H39" s="52">
        <f t="shared" si="1"/>
        <v>0</v>
      </c>
    </row>
    <row r="40" spans="1:8" s="40" customFormat="1" ht="60.75" thickTop="1">
      <c r="A40" s="53" t="s">
        <v>65</v>
      </c>
      <c r="B40" s="54" t="s">
        <v>214</v>
      </c>
      <c r="C40" s="55" t="s">
        <v>152</v>
      </c>
      <c r="D40" s="54" t="s">
        <v>27</v>
      </c>
      <c r="E40" s="64">
        <v>852.94</v>
      </c>
      <c r="F40" s="81"/>
      <c r="G40" s="57">
        <v>1</v>
      </c>
      <c r="H40" s="58">
        <f t="shared" si="1"/>
        <v>0</v>
      </c>
    </row>
    <row r="41" spans="1:8" s="40" customFormat="1" ht="72">
      <c r="A41" s="43" t="s">
        <v>66</v>
      </c>
      <c r="B41" s="44" t="s">
        <v>213</v>
      </c>
      <c r="C41" s="45" t="s">
        <v>151</v>
      </c>
      <c r="D41" s="44" t="s">
        <v>27</v>
      </c>
      <c r="E41" s="60">
        <v>852.94</v>
      </c>
      <c r="F41" s="80"/>
      <c r="G41" s="47">
        <v>5</v>
      </c>
      <c r="H41" s="46">
        <f t="shared" si="1"/>
        <v>0</v>
      </c>
    </row>
    <row r="42" spans="1:8" s="40" customFormat="1" ht="48">
      <c r="A42" s="43" t="s">
        <v>67</v>
      </c>
      <c r="B42" s="44" t="s">
        <v>212</v>
      </c>
      <c r="C42" s="45" t="s">
        <v>153</v>
      </c>
      <c r="D42" s="44" t="s">
        <v>27</v>
      </c>
      <c r="E42" s="60">
        <v>852.94</v>
      </c>
      <c r="F42" s="80"/>
      <c r="G42" s="47">
        <v>1</v>
      </c>
      <c r="H42" s="46">
        <f t="shared" si="1"/>
        <v>0</v>
      </c>
    </row>
    <row r="43" spans="1:8" s="40" customFormat="1" ht="72">
      <c r="A43" s="43" t="s">
        <v>68</v>
      </c>
      <c r="B43" s="44" t="s">
        <v>211</v>
      </c>
      <c r="C43" s="45" t="s">
        <v>241</v>
      </c>
      <c r="D43" s="44" t="s">
        <v>27</v>
      </c>
      <c r="E43" s="60">
        <v>852.94</v>
      </c>
      <c r="F43" s="80"/>
      <c r="G43" s="47">
        <v>17</v>
      </c>
      <c r="H43" s="46">
        <f t="shared" si="1"/>
        <v>0</v>
      </c>
    </row>
    <row r="44" spans="1:8" s="40" customFormat="1" ht="72">
      <c r="A44" s="43" t="s">
        <v>69</v>
      </c>
      <c r="B44" s="44" t="s">
        <v>154</v>
      </c>
      <c r="C44" s="45" t="s">
        <v>247</v>
      </c>
      <c r="D44" s="44" t="s">
        <v>27</v>
      </c>
      <c r="E44" s="60">
        <v>26.72</v>
      </c>
      <c r="F44" s="80"/>
      <c r="G44" s="47">
        <v>1</v>
      </c>
      <c r="H44" s="46">
        <f t="shared" si="1"/>
        <v>0</v>
      </c>
    </row>
    <row r="45" spans="1:8" s="40" customFormat="1" ht="60">
      <c r="A45" s="43" t="s">
        <v>70</v>
      </c>
      <c r="B45" s="44" t="s">
        <v>155</v>
      </c>
      <c r="C45" s="45" t="s">
        <v>248</v>
      </c>
      <c r="D45" s="44" t="s">
        <v>27</v>
      </c>
      <c r="E45" s="60">
        <v>26.72</v>
      </c>
      <c r="F45" s="80"/>
      <c r="G45" s="47">
        <v>1</v>
      </c>
      <c r="H45" s="46">
        <f t="shared" si="1"/>
        <v>0</v>
      </c>
    </row>
    <row r="46" spans="1:8" s="40" customFormat="1" ht="48">
      <c r="A46" s="43" t="s">
        <v>71</v>
      </c>
      <c r="B46" s="44" t="s">
        <v>156</v>
      </c>
      <c r="C46" s="45" t="s">
        <v>157</v>
      </c>
      <c r="D46" s="44" t="s">
        <v>1</v>
      </c>
      <c r="E46" s="60">
        <v>95</v>
      </c>
      <c r="F46" s="80"/>
      <c r="G46" s="47">
        <v>1</v>
      </c>
      <c r="H46" s="46">
        <f t="shared" si="1"/>
        <v>0</v>
      </c>
    </row>
    <row r="47" spans="1:8" s="40" customFormat="1" ht="48">
      <c r="A47" s="43" t="s">
        <v>72</v>
      </c>
      <c r="B47" s="44" t="s">
        <v>158</v>
      </c>
      <c r="C47" s="45" t="s">
        <v>159</v>
      </c>
      <c r="D47" s="44" t="s">
        <v>1</v>
      </c>
      <c r="E47" s="60">
        <v>5.5</v>
      </c>
      <c r="F47" s="80"/>
      <c r="G47" s="47">
        <v>1</v>
      </c>
      <c r="H47" s="46">
        <f t="shared" si="1"/>
        <v>0</v>
      </c>
    </row>
    <row r="48" spans="1:8" s="40" customFormat="1" ht="36">
      <c r="A48" s="43" t="s">
        <v>73</v>
      </c>
      <c r="B48" s="44" t="s">
        <v>160</v>
      </c>
      <c r="C48" s="45" t="s">
        <v>161</v>
      </c>
      <c r="D48" s="44" t="s">
        <v>28</v>
      </c>
      <c r="E48" s="60">
        <v>5.92</v>
      </c>
      <c r="F48" s="80"/>
      <c r="G48" s="47">
        <v>1</v>
      </c>
      <c r="H48" s="46">
        <f t="shared" si="1"/>
        <v>0</v>
      </c>
    </row>
    <row r="49" spans="1:8" s="40" customFormat="1" ht="48">
      <c r="A49" s="43" t="s">
        <v>74</v>
      </c>
      <c r="B49" s="44" t="s">
        <v>162</v>
      </c>
      <c r="C49" s="45" t="s">
        <v>163</v>
      </c>
      <c r="D49" s="44" t="s">
        <v>1</v>
      </c>
      <c r="E49" s="60">
        <v>4.5</v>
      </c>
      <c r="F49" s="80"/>
      <c r="G49" s="47">
        <v>1</v>
      </c>
      <c r="H49" s="46">
        <f t="shared" si="1"/>
        <v>0</v>
      </c>
    </row>
    <row r="50" spans="1:8" s="40" customFormat="1" ht="60">
      <c r="A50" s="43" t="s">
        <v>75</v>
      </c>
      <c r="B50" s="44" t="s">
        <v>210</v>
      </c>
      <c r="C50" s="45" t="s">
        <v>167</v>
      </c>
      <c r="D50" s="44" t="s">
        <v>28</v>
      </c>
      <c r="E50" s="60">
        <v>281.677</v>
      </c>
      <c r="F50" s="80"/>
      <c r="G50" s="47">
        <v>1</v>
      </c>
      <c r="H50" s="46">
        <f t="shared" si="1"/>
        <v>0</v>
      </c>
    </row>
    <row r="51" spans="1:8" s="40" customFormat="1" ht="72">
      <c r="A51" s="43" t="s">
        <v>76</v>
      </c>
      <c r="B51" s="44" t="s">
        <v>258</v>
      </c>
      <c r="C51" s="45" t="s">
        <v>168</v>
      </c>
      <c r="D51" s="44" t="s">
        <v>28</v>
      </c>
      <c r="E51" s="60">
        <v>281.677</v>
      </c>
      <c r="F51" s="80"/>
      <c r="G51" s="47">
        <v>1</v>
      </c>
      <c r="H51" s="46">
        <f t="shared" si="1"/>
        <v>0</v>
      </c>
    </row>
    <row r="52" spans="1:8" s="40" customFormat="1" ht="96.75" thickBot="1">
      <c r="A52" s="48" t="s">
        <v>77</v>
      </c>
      <c r="B52" s="49" t="s">
        <v>259</v>
      </c>
      <c r="C52" s="50" t="s">
        <v>237</v>
      </c>
      <c r="D52" s="49" t="s">
        <v>28</v>
      </c>
      <c r="E52" s="63">
        <v>281.677</v>
      </c>
      <c r="F52" s="82"/>
      <c r="G52" s="51">
        <v>1</v>
      </c>
      <c r="H52" s="52">
        <f t="shared" si="1"/>
        <v>0</v>
      </c>
    </row>
    <row r="53" spans="1:8" s="40" customFormat="1" ht="36.75" thickTop="1">
      <c r="A53" s="53" t="s">
        <v>78</v>
      </c>
      <c r="B53" s="54" t="s">
        <v>207</v>
      </c>
      <c r="C53" s="55" t="s">
        <v>169</v>
      </c>
      <c r="D53" s="54" t="s">
        <v>28</v>
      </c>
      <c r="E53" s="64">
        <v>281.677</v>
      </c>
      <c r="F53" s="81"/>
      <c r="G53" s="57">
        <v>1</v>
      </c>
      <c r="H53" s="58">
        <f t="shared" si="1"/>
        <v>0</v>
      </c>
    </row>
    <row r="54" spans="1:8" s="40" customFormat="1" ht="60">
      <c r="A54" s="43" t="s">
        <v>219</v>
      </c>
      <c r="B54" s="44" t="s">
        <v>210</v>
      </c>
      <c r="C54" s="45" t="s">
        <v>164</v>
      </c>
      <c r="D54" s="44" t="s">
        <v>28</v>
      </c>
      <c r="E54" s="60">
        <v>68.235</v>
      </c>
      <c r="F54" s="80"/>
      <c r="G54" s="47">
        <v>1</v>
      </c>
      <c r="H54" s="46">
        <f t="shared" si="1"/>
        <v>0</v>
      </c>
    </row>
    <row r="55" spans="1:8" s="40" customFormat="1" ht="59.25" customHeight="1">
      <c r="A55" s="43" t="s">
        <v>220</v>
      </c>
      <c r="B55" s="44" t="s">
        <v>209</v>
      </c>
      <c r="C55" s="45" t="s">
        <v>165</v>
      </c>
      <c r="D55" s="44" t="s">
        <v>28</v>
      </c>
      <c r="E55" s="60">
        <v>68.235</v>
      </c>
      <c r="F55" s="80"/>
      <c r="G55" s="47">
        <v>1</v>
      </c>
      <c r="H55" s="46">
        <f t="shared" si="1"/>
        <v>0</v>
      </c>
    </row>
    <row r="56" spans="1:8" s="40" customFormat="1" ht="96">
      <c r="A56" s="43" t="s">
        <v>221</v>
      </c>
      <c r="B56" s="44" t="s">
        <v>208</v>
      </c>
      <c r="C56" s="45" t="s">
        <v>238</v>
      </c>
      <c r="D56" s="44" t="s">
        <v>28</v>
      </c>
      <c r="E56" s="60">
        <v>68.235</v>
      </c>
      <c r="F56" s="80"/>
      <c r="G56" s="47">
        <v>1</v>
      </c>
      <c r="H56" s="46">
        <f t="shared" si="1"/>
        <v>0</v>
      </c>
    </row>
    <row r="57" spans="1:9" s="40" customFormat="1" ht="36">
      <c r="A57" s="43" t="s">
        <v>222</v>
      </c>
      <c r="B57" s="44" t="s">
        <v>207</v>
      </c>
      <c r="C57" s="45" t="s">
        <v>166</v>
      </c>
      <c r="D57" s="44" t="s">
        <v>28</v>
      </c>
      <c r="E57" s="60">
        <v>68.235</v>
      </c>
      <c r="F57" s="80"/>
      <c r="G57" s="47">
        <v>1</v>
      </c>
      <c r="H57" s="46">
        <f t="shared" si="1"/>
        <v>0</v>
      </c>
      <c r="I57" s="41"/>
    </row>
    <row r="58" spans="1:9" ht="12.75">
      <c r="A58" s="97" t="s">
        <v>79</v>
      </c>
      <c r="B58" s="98"/>
      <c r="C58" s="98"/>
      <c r="D58" s="98"/>
      <c r="E58" s="98"/>
      <c r="F58" s="98"/>
      <c r="G58" s="98"/>
      <c r="H58" s="99"/>
      <c r="I58" s="1"/>
    </row>
    <row r="59" spans="1:9" s="40" customFormat="1" ht="60">
      <c r="A59" s="43" t="s">
        <v>80</v>
      </c>
      <c r="B59" s="44" t="s">
        <v>206</v>
      </c>
      <c r="C59" s="45" t="s">
        <v>242</v>
      </c>
      <c r="D59" s="44" t="s">
        <v>27</v>
      </c>
      <c r="E59" s="62">
        <v>882.107</v>
      </c>
      <c r="F59" s="80"/>
      <c r="G59" s="47">
        <v>1</v>
      </c>
      <c r="H59" s="46">
        <f t="shared" si="1"/>
        <v>0</v>
      </c>
      <c r="I59" s="41"/>
    </row>
    <row r="60" spans="1:9" s="40" customFormat="1" ht="84">
      <c r="A60" s="43" t="s">
        <v>81</v>
      </c>
      <c r="B60" s="44" t="s">
        <v>205</v>
      </c>
      <c r="C60" s="45" t="s">
        <v>171</v>
      </c>
      <c r="D60" s="44" t="s">
        <v>27</v>
      </c>
      <c r="E60" s="62">
        <v>390.307</v>
      </c>
      <c r="F60" s="80"/>
      <c r="G60" s="47">
        <v>1.2</v>
      </c>
      <c r="H60" s="46">
        <f t="shared" si="1"/>
        <v>0</v>
      </c>
      <c r="I60" s="41"/>
    </row>
    <row r="61" spans="1:9" s="40" customFormat="1" ht="48">
      <c r="A61" s="43" t="s">
        <v>82</v>
      </c>
      <c r="B61" s="44" t="s">
        <v>204</v>
      </c>
      <c r="C61" s="45" t="s">
        <v>170</v>
      </c>
      <c r="D61" s="44" t="s">
        <v>27</v>
      </c>
      <c r="E61" s="62">
        <v>908.827</v>
      </c>
      <c r="F61" s="80"/>
      <c r="G61" s="47">
        <v>1</v>
      </c>
      <c r="H61" s="46">
        <f t="shared" si="1"/>
        <v>0</v>
      </c>
      <c r="I61" s="41"/>
    </row>
    <row r="62" spans="1:9" s="40" customFormat="1" ht="48">
      <c r="A62" s="43" t="s">
        <v>83</v>
      </c>
      <c r="B62" s="44" t="s">
        <v>172</v>
      </c>
      <c r="C62" s="45" t="s">
        <v>239</v>
      </c>
      <c r="D62" s="44" t="s">
        <v>28</v>
      </c>
      <c r="E62" s="62">
        <v>229.348</v>
      </c>
      <c r="F62" s="80"/>
      <c r="G62" s="47">
        <v>1</v>
      </c>
      <c r="H62" s="46">
        <f t="shared" si="1"/>
        <v>0</v>
      </c>
      <c r="I62" s="41"/>
    </row>
    <row r="63" spans="1:9" s="40" customFormat="1" ht="60">
      <c r="A63" s="43" t="s">
        <v>223</v>
      </c>
      <c r="B63" s="44" t="s">
        <v>173</v>
      </c>
      <c r="C63" s="45" t="s">
        <v>240</v>
      </c>
      <c r="D63" s="44" t="s">
        <v>28</v>
      </c>
      <c r="E63" s="62">
        <v>229.348</v>
      </c>
      <c r="F63" s="80"/>
      <c r="G63" s="47">
        <v>1</v>
      </c>
      <c r="H63" s="46">
        <f t="shared" si="1"/>
        <v>0</v>
      </c>
      <c r="I63" s="41"/>
    </row>
    <row r="64" spans="1:9" s="40" customFormat="1" ht="36">
      <c r="A64" s="43" t="s">
        <v>224</v>
      </c>
      <c r="B64" s="44" t="s">
        <v>25</v>
      </c>
      <c r="C64" s="45" t="s">
        <v>174</v>
      </c>
      <c r="D64" s="44" t="s">
        <v>28</v>
      </c>
      <c r="E64" s="62">
        <v>229.348</v>
      </c>
      <c r="F64" s="80"/>
      <c r="G64" s="47">
        <v>1</v>
      </c>
      <c r="H64" s="46">
        <f t="shared" si="1"/>
        <v>0</v>
      </c>
      <c r="I64" s="41"/>
    </row>
    <row r="65" spans="1:9" s="40" customFormat="1" ht="12.75" customHeight="1">
      <c r="A65" s="97" t="s">
        <v>84</v>
      </c>
      <c r="B65" s="98"/>
      <c r="C65" s="98"/>
      <c r="D65" s="98"/>
      <c r="E65" s="98"/>
      <c r="F65" s="98"/>
      <c r="G65" s="98"/>
      <c r="H65" s="99"/>
      <c r="I65" s="41"/>
    </row>
    <row r="66" spans="1:9" s="40" customFormat="1" ht="34.5" customHeight="1">
      <c r="A66" s="43" t="s">
        <v>107</v>
      </c>
      <c r="B66" s="44" t="s">
        <v>127</v>
      </c>
      <c r="C66" s="45" t="s">
        <v>243</v>
      </c>
      <c r="D66" s="44" t="s">
        <v>24</v>
      </c>
      <c r="E66" s="59">
        <v>4</v>
      </c>
      <c r="F66" s="80"/>
      <c r="G66" s="47">
        <v>1</v>
      </c>
      <c r="H66" s="46">
        <f t="shared" si="1"/>
        <v>0</v>
      </c>
      <c r="I66" s="41"/>
    </row>
    <row r="67" spans="1:9" s="40" customFormat="1" ht="48">
      <c r="A67" s="43" t="s">
        <v>108</v>
      </c>
      <c r="B67" s="44" t="s">
        <v>26</v>
      </c>
      <c r="C67" s="45" t="s">
        <v>128</v>
      </c>
      <c r="D67" s="44" t="s">
        <v>24</v>
      </c>
      <c r="E67" s="59">
        <v>2</v>
      </c>
      <c r="F67" s="80"/>
      <c r="G67" s="47">
        <v>1</v>
      </c>
      <c r="H67" s="46">
        <f t="shared" si="1"/>
        <v>0</v>
      </c>
      <c r="I67" s="41"/>
    </row>
    <row r="68" spans="1:9" s="40" customFormat="1" ht="37.5" customHeight="1">
      <c r="A68" s="43" t="s">
        <v>85</v>
      </c>
      <c r="B68" s="44" t="s">
        <v>129</v>
      </c>
      <c r="C68" s="45" t="s">
        <v>130</v>
      </c>
      <c r="D68" s="44" t="s">
        <v>1</v>
      </c>
      <c r="E68" s="59">
        <v>85</v>
      </c>
      <c r="F68" s="80"/>
      <c r="G68" s="47">
        <v>1</v>
      </c>
      <c r="H68" s="46">
        <f t="shared" si="1"/>
        <v>0</v>
      </c>
      <c r="I68" s="41"/>
    </row>
    <row r="69" spans="1:9" s="40" customFormat="1" ht="13.5" thickBot="1">
      <c r="A69" s="100" t="s">
        <v>86</v>
      </c>
      <c r="B69" s="101"/>
      <c r="C69" s="101"/>
      <c r="D69" s="101"/>
      <c r="E69" s="101"/>
      <c r="F69" s="101"/>
      <c r="G69" s="101"/>
      <c r="H69" s="102"/>
      <c r="I69" s="41"/>
    </row>
    <row r="70" spans="1:9" s="40" customFormat="1" ht="47.25" customHeight="1" thickTop="1">
      <c r="A70" s="53" t="s">
        <v>244</v>
      </c>
      <c r="B70" s="54" t="s">
        <v>175</v>
      </c>
      <c r="C70" s="55" t="s">
        <v>271</v>
      </c>
      <c r="D70" s="54" t="s">
        <v>27</v>
      </c>
      <c r="E70" s="61">
        <v>899.749</v>
      </c>
      <c r="F70" s="81"/>
      <c r="G70" s="57">
        <v>1</v>
      </c>
      <c r="H70" s="58">
        <f t="shared" si="1"/>
        <v>0</v>
      </c>
      <c r="I70" s="41"/>
    </row>
    <row r="71" spans="1:9" s="40" customFormat="1" ht="60">
      <c r="A71" s="43" t="s">
        <v>115</v>
      </c>
      <c r="B71" s="44" t="s">
        <v>252</v>
      </c>
      <c r="C71" s="45" t="s">
        <v>270</v>
      </c>
      <c r="D71" s="44" t="s">
        <v>27</v>
      </c>
      <c r="E71" s="62">
        <v>473.994</v>
      </c>
      <c r="F71" s="80"/>
      <c r="G71" s="47">
        <v>1</v>
      </c>
      <c r="H71" s="46">
        <f t="shared" si="1"/>
        <v>0</v>
      </c>
      <c r="I71" s="41"/>
    </row>
    <row r="72" spans="1:9" s="40" customFormat="1" ht="84">
      <c r="A72" s="43" t="s">
        <v>116</v>
      </c>
      <c r="B72" s="44" t="s">
        <v>253</v>
      </c>
      <c r="C72" s="45" t="s">
        <v>269</v>
      </c>
      <c r="D72" s="44" t="s">
        <v>27</v>
      </c>
      <c r="E72" s="62">
        <f>E71</f>
        <v>473.994</v>
      </c>
      <c r="F72" s="80"/>
      <c r="G72" s="47">
        <v>5</v>
      </c>
      <c r="H72" s="46">
        <f t="shared" si="1"/>
        <v>0</v>
      </c>
      <c r="I72" s="41"/>
    </row>
    <row r="73" spans="1:9" s="40" customFormat="1" ht="60">
      <c r="A73" s="43" t="s">
        <v>109</v>
      </c>
      <c r="B73" s="44" t="s">
        <v>252</v>
      </c>
      <c r="C73" s="45" t="s">
        <v>272</v>
      </c>
      <c r="D73" s="44" t="s">
        <v>27</v>
      </c>
      <c r="E73" s="62">
        <v>371.805</v>
      </c>
      <c r="F73" s="80"/>
      <c r="G73" s="47">
        <v>1</v>
      </c>
      <c r="H73" s="46">
        <f t="shared" si="1"/>
        <v>0</v>
      </c>
      <c r="I73" s="41"/>
    </row>
    <row r="74" spans="1:9" s="40" customFormat="1" ht="108">
      <c r="A74" s="43" t="s">
        <v>110</v>
      </c>
      <c r="B74" s="44" t="s">
        <v>253</v>
      </c>
      <c r="C74" s="45" t="s">
        <v>273</v>
      </c>
      <c r="D74" s="44" t="s">
        <v>27</v>
      </c>
      <c r="E74" s="62">
        <f>E73</f>
        <v>371.805</v>
      </c>
      <c r="F74" s="80"/>
      <c r="G74" s="47">
        <v>10</v>
      </c>
      <c r="H74" s="46">
        <f t="shared" si="1"/>
        <v>0</v>
      </c>
      <c r="I74" s="41"/>
    </row>
    <row r="75" spans="1:9" s="40" customFormat="1" ht="48">
      <c r="A75" s="43" t="s">
        <v>87</v>
      </c>
      <c r="B75" s="44" t="s">
        <v>176</v>
      </c>
      <c r="C75" s="45" t="s">
        <v>274</v>
      </c>
      <c r="D75" s="44" t="s">
        <v>27</v>
      </c>
      <c r="E75" s="62">
        <v>873.054</v>
      </c>
      <c r="F75" s="80"/>
      <c r="G75" s="47">
        <v>1</v>
      </c>
      <c r="H75" s="46">
        <f t="shared" si="1"/>
        <v>0</v>
      </c>
      <c r="I75" s="41"/>
    </row>
    <row r="76" spans="1:9" s="40" customFormat="1" ht="84">
      <c r="A76" s="43" t="s">
        <v>88</v>
      </c>
      <c r="B76" s="44" t="s">
        <v>177</v>
      </c>
      <c r="C76" s="45" t="s">
        <v>275</v>
      </c>
      <c r="D76" s="44" t="s">
        <v>27</v>
      </c>
      <c r="E76" s="62">
        <v>845.799</v>
      </c>
      <c r="F76" s="80"/>
      <c r="G76" s="47">
        <v>7</v>
      </c>
      <c r="H76" s="46">
        <f t="shared" si="1"/>
        <v>0</v>
      </c>
      <c r="I76" s="41"/>
    </row>
    <row r="77" spans="1:9" s="40" customFormat="1" ht="48">
      <c r="A77" s="43" t="s">
        <v>89</v>
      </c>
      <c r="B77" s="44" t="s">
        <v>203</v>
      </c>
      <c r="C77" s="45" t="s">
        <v>276</v>
      </c>
      <c r="D77" s="44" t="s">
        <v>27</v>
      </c>
      <c r="E77" s="62">
        <v>449.552</v>
      </c>
      <c r="F77" s="80"/>
      <c r="G77" s="47">
        <v>1</v>
      </c>
      <c r="H77" s="46">
        <f t="shared" si="1"/>
        <v>0</v>
      </c>
      <c r="I77" s="41"/>
    </row>
    <row r="78" spans="1:9" s="40" customFormat="1" ht="36">
      <c r="A78" s="43" t="s">
        <v>90</v>
      </c>
      <c r="B78" s="44" t="s">
        <v>199</v>
      </c>
      <c r="C78" s="45" t="s">
        <v>277</v>
      </c>
      <c r="D78" s="44" t="s">
        <v>27</v>
      </c>
      <c r="E78" s="62">
        <f>E77</f>
        <v>449.552</v>
      </c>
      <c r="F78" s="80"/>
      <c r="G78" s="47">
        <v>1</v>
      </c>
      <c r="H78" s="46">
        <f t="shared" si="1"/>
        <v>0</v>
      </c>
      <c r="I78" s="41"/>
    </row>
    <row r="79" spans="1:9" s="40" customFormat="1" ht="12.75">
      <c r="A79" s="103" t="s">
        <v>91</v>
      </c>
      <c r="B79" s="104"/>
      <c r="C79" s="104"/>
      <c r="D79" s="104"/>
      <c r="E79" s="104"/>
      <c r="F79" s="104"/>
      <c r="G79" s="104"/>
      <c r="H79" s="105"/>
      <c r="I79" s="41"/>
    </row>
    <row r="80" spans="1:9" s="40" customFormat="1" ht="60">
      <c r="A80" s="43" t="s">
        <v>117</v>
      </c>
      <c r="B80" s="44" t="s">
        <v>202</v>
      </c>
      <c r="C80" s="45" t="s">
        <v>278</v>
      </c>
      <c r="D80" s="44" t="s">
        <v>27</v>
      </c>
      <c r="E80" s="62">
        <f>E78</f>
        <v>449.552</v>
      </c>
      <c r="F80" s="80"/>
      <c r="G80" s="47">
        <v>1</v>
      </c>
      <c r="H80" s="46">
        <f t="shared" si="1"/>
        <v>0</v>
      </c>
      <c r="I80" s="41"/>
    </row>
    <row r="81" spans="1:9" s="40" customFormat="1" ht="72">
      <c r="A81" s="43" t="s">
        <v>118</v>
      </c>
      <c r="B81" s="44" t="s">
        <v>201</v>
      </c>
      <c r="C81" s="45" t="s">
        <v>279</v>
      </c>
      <c r="D81" s="44" t="s">
        <v>27</v>
      </c>
      <c r="E81" s="62">
        <f>E80</f>
        <v>449.552</v>
      </c>
      <c r="F81" s="80"/>
      <c r="G81" s="47">
        <v>2</v>
      </c>
      <c r="H81" s="46">
        <f t="shared" si="1"/>
        <v>0</v>
      </c>
      <c r="I81" s="41"/>
    </row>
    <row r="82" spans="1:9" s="40" customFormat="1" ht="48">
      <c r="A82" s="43" t="s">
        <v>111</v>
      </c>
      <c r="B82" s="44" t="s">
        <v>200</v>
      </c>
      <c r="C82" s="45" t="s">
        <v>280</v>
      </c>
      <c r="D82" s="44" t="s">
        <v>27</v>
      </c>
      <c r="E82" s="62">
        <f>E81</f>
        <v>449.552</v>
      </c>
      <c r="F82" s="80"/>
      <c r="G82" s="47">
        <v>1</v>
      </c>
      <c r="H82" s="46">
        <f t="shared" si="1"/>
        <v>0</v>
      </c>
      <c r="I82" s="41"/>
    </row>
    <row r="83" spans="1:9" s="40" customFormat="1" ht="36.75" thickBot="1">
      <c r="A83" s="48" t="s">
        <v>112</v>
      </c>
      <c r="B83" s="49" t="s">
        <v>199</v>
      </c>
      <c r="C83" s="50" t="s">
        <v>277</v>
      </c>
      <c r="D83" s="49" t="s">
        <v>27</v>
      </c>
      <c r="E83" s="65">
        <f>E82</f>
        <v>449.552</v>
      </c>
      <c r="F83" s="82"/>
      <c r="G83" s="51">
        <v>1</v>
      </c>
      <c r="H83" s="52">
        <f t="shared" si="1"/>
        <v>0</v>
      </c>
      <c r="I83" s="41"/>
    </row>
    <row r="84" spans="1:9" s="40" customFormat="1" ht="48.75" thickTop="1">
      <c r="A84" s="53" t="s">
        <v>92</v>
      </c>
      <c r="B84" s="54" t="s">
        <v>198</v>
      </c>
      <c r="C84" s="55" t="s">
        <v>281</v>
      </c>
      <c r="D84" s="54" t="s">
        <v>27</v>
      </c>
      <c r="E84" s="61">
        <f>E83</f>
        <v>449.552</v>
      </c>
      <c r="F84" s="81"/>
      <c r="G84" s="57">
        <v>1</v>
      </c>
      <c r="H84" s="58">
        <f t="shared" si="1"/>
        <v>0</v>
      </c>
      <c r="I84" s="41"/>
    </row>
    <row r="85" spans="1:9" s="40" customFormat="1" ht="48">
      <c r="A85" s="66" t="s">
        <v>93</v>
      </c>
      <c r="B85" s="67" t="s">
        <v>197</v>
      </c>
      <c r="C85" s="68" t="s">
        <v>282</v>
      </c>
      <c r="D85" s="67" t="s">
        <v>27</v>
      </c>
      <c r="E85" s="69">
        <f>E84</f>
        <v>449.552</v>
      </c>
      <c r="F85" s="83"/>
      <c r="G85" s="70">
        <v>1</v>
      </c>
      <c r="H85" s="71">
        <f t="shared" si="1"/>
        <v>0</v>
      </c>
      <c r="I85" s="41"/>
    </row>
    <row r="86" spans="1:9" s="40" customFormat="1" ht="73.5">
      <c r="A86" s="43" t="s">
        <v>225</v>
      </c>
      <c r="B86" s="44" t="s">
        <v>178</v>
      </c>
      <c r="C86" s="45" t="s">
        <v>283</v>
      </c>
      <c r="D86" s="44" t="s">
        <v>27</v>
      </c>
      <c r="E86" s="62">
        <v>58.14</v>
      </c>
      <c r="F86" s="80"/>
      <c r="G86" s="47">
        <v>1</v>
      </c>
      <c r="H86" s="46">
        <f t="shared" si="1"/>
        <v>0</v>
      </c>
      <c r="I86" s="41"/>
    </row>
    <row r="87" spans="1:9" s="40" customFormat="1" ht="72">
      <c r="A87" s="43" t="s">
        <v>226</v>
      </c>
      <c r="B87" s="44" t="s">
        <v>178</v>
      </c>
      <c r="C87" s="45" t="s">
        <v>284</v>
      </c>
      <c r="D87" s="44" t="s">
        <v>27</v>
      </c>
      <c r="E87" s="62">
        <v>372.3</v>
      </c>
      <c r="F87" s="80"/>
      <c r="G87" s="47">
        <v>1</v>
      </c>
      <c r="H87" s="46">
        <f t="shared" si="1"/>
        <v>0</v>
      </c>
      <c r="I87" s="41"/>
    </row>
    <row r="88" spans="1:9" s="40" customFormat="1" ht="48">
      <c r="A88" s="43" t="s">
        <v>227</v>
      </c>
      <c r="B88" s="44" t="s">
        <v>179</v>
      </c>
      <c r="C88" s="45" t="s">
        <v>285</v>
      </c>
      <c r="D88" s="44" t="s">
        <v>27</v>
      </c>
      <c r="E88" s="62">
        <v>24.888</v>
      </c>
      <c r="F88" s="80"/>
      <c r="G88" s="47">
        <v>1</v>
      </c>
      <c r="H88" s="46">
        <f t="shared" si="1"/>
        <v>0</v>
      </c>
      <c r="I88" s="41"/>
    </row>
    <row r="89" spans="1:9" s="40" customFormat="1" ht="12.75">
      <c r="A89" s="103" t="s">
        <v>94</v>
      </c>
      <c r="B89" s="104"/>
      <c r="C89" s="104"/>
      <c r="D89" s="104"/>
      <c r="E89" s="104"/>
      <c r="F89" s="104"/>
      <c r="G89" s="104"/>
      <c r="H89" s="105"/>
      <c r="I89" s="41"/>
    </row>
    <row r="90" spans="1:9" s="40" customFormat="1" ht="36">
      <c r="A90" s="43" t="s">
        <v>113</v>
      </c>
      <c r="B90" s="44" t="s">
        <v>183</v>
      </c>
      <c r="C90" s="45" t="s">
        <v>182</v>
      </c>
      <c r="D90" s="44" t="s">
        <v>28</v>
      </c>
      <c r="E90" s="62">
        <v>18.162</v>
      </c>
      <c r="F90" s="80"/>
      <c r="G90" s="47">
        <v>1</v>
      </c>
      <c r="H90" s="46">
        <f t="shared" si="1"/>
        <v>0</v>
      </c>
      <c r="I90" s="41"/>
    </row>
    <row r="91" spans="1:9" s="40" customFormat="1" ht="48">
      <c r="A91" s="43" t="s">
        <v>228</v>
      </c>
      <c r="B91" s="44" t="s">
        <v>196</v>
      </c>
      <c r="C91" s="45" t="s">
        <v>181</v>
      </c>
      <c r="D91" s="44" t="s">
        <v>1</v>
      </c>
      <c r="E91" s="62">
        <v>110</v>
      </c>
      <c r="F91" s="80"/>
      <c r="G91" s="47">
        <v>1</v>
      </c>
      <c r="H91" s="46">
        <f t="shared" si="1"/>
        <v>0</v>
      </c>
      <c r="I91" s="41"/>
    </row>
    <row r="92" spans="1:9" s="40" customFormat="1" ht="60">
      <c r="A92" s="43" t="s">
        <v>229</v>
      </c>
      <c r="B92" s="44" t="s">
        <v>196</v>
      </c>
      <c r="C92" s="45" t="s">
        <v>180</v>
      </c>
      <c r="D92" s="44" t="s">
        <v>1</v>
      </c>
      <c r="E92" s="62">
        <v>192.7</v>
      </c>
      <c r="F92" s="80"/>
      <c r="G92" s="47">
        <v>1</v>
      </c>
      <c r="H92" s="46">
        <f t="shared" si="1"/>
        <v>0</v>
      </c>
      <c r="I92" s="41"/>
    </row>
    <row r="93" spans="1:9" s="40" customFormat="1" ht="48">
      <c r="A93" s="43" t="s">
        <v>230</v>
      </c>
      <c r="B93" s="44" t="s">
        <v>183</v>
      </c>
      <c r="C93" s="45" t="s">
        <v>184</v>
      </c>
      <c r="D93" s="44" t="s">
        <v>28</v>
      </c>
      <c r="E93" s="62">
        <v>0.9</v>
      </c>
      <c r="F93" s="80"/>
      <c r="G93" s="47">
        <v>1</v>
      </c>
      <c r="H93" s="46">
        <f t="shared" si="1"/>
        <v>0</v>
      </c>
      <c r="I93" s="41"/>
    </row>
    <row r="94" spans="1:9" s="40" customFormat="1" ht="60">
      <c r="A94" s="43" t="s">
        <v>231</v>
      </c>
      <c r="B94" s="44" t="s">
        <v>185</v>
      </c>
      <c r="C94" s="45" t="s">
        <v>186</v>
      </c>
      <c r="D94" s="44" t="s">
        <v>1</v>
      </c>
      <c r="E94" s="62">
        <v>18</v>
      </c>
      <c r="F94" s="80"/>
      <c r="G94" s="47">
        <v>1</v>
      </c>
      <c r="H94" s="46">
        <f t="shared" si="1"/>
        <v>0</v>
      </c>
      <c r="I94" s="41"/>
    </row>
    <row r="95" spans="1:9" s="40" customFormat="1" ht="12.75">
      <c r="A95" s="103" t="s">
        <v>95</v>
      </c>
      <c r="B95" s="104"/>
      <c r="C95" s="104"/>
      <c r="D95" s="104"/>
      <c r="E95" s="104"/>
      <c r="F95" s="104"/>
      <c r="G95" s="104"/>
      <c r="H95" s="105"/>
      <c r="I95" s="41"/>
    </row>
    <row r="96" spans="1:9" s="40" customFormat="1" ht="60">
      <c r="A96" s="43" t="s">
        <v>245</v>
      </c>
      <c r="B96" s="44" t="s">
        <v>176</v>
      </c>
      <c r="C96" s="45" t="s">
        <v>187</v>
      </c>
      <c r="D96" s="44" t="s">
        <v>27</v>
      </c>
      <c r="E96" s="62">
        <v>83.01</v>
      </c>
      <c r="F96" s="80"/>
      <c r="G96" s="47">
        <v>1</v>
      </c>
      <c r="H96" s="46">
        <f t="shared" si="1"/>
        <v>0</v>
      </c>
      <c r="I96" s="41"/>
    </row>
    <row r="97" spans="1:9" s="40" customFormat="1" ht="84">
      <c r="A97" s="43" t="s">
        <v>232</v>
      </c>
      <c r="B97" s="44" t="s">
        <v>177</v>
      </c>
      <c r="C97" s="45" t="s">
        <v>188</v>
      </c>
      <c r="D97" s="44" t="s">
        <v>27</v>
      </c>
      <c r="E97" s="62">
        <v>83.01</v>
      </c>
      <c r="F97" s="80"/>
      <c r="G97" s="47">
        <v>7</v>
      </c>
      <c r="H97" s="46">
        <f t="shared" si="1"/>
        <v>0</v>
      </c>
      <c r="I97" s="41"/>
    </row>
    <row r="98" spans="1:9" s="40" customFormat="1" ht="48">
      <c r="A98" s="43" t="s">
        <v>233</v>
      </c>
      <c r="B98" s="44" t="s">
        <v>195</v>
      </c>
      <c r="C98" s="45" t="s">
        <v>190</v>
      </c>
      <c r="D98" s="44" t="s">
        <v>27</v>
      </c>
      <c r="E98" s="62">
        <v>99.015</v>
      </c>
      <c r="F98" s="80"/>
      <c r="G98" s="47">
        <v>1</v>
      </c>
      <c r="H98" s="46">
        <f t="shared" si="1"/>
        <v>0</v>
      </c>
      <c r="I98" s="41"/>
    </row>
    <row r="99" spans="1:9" s="40" customFormat="1" ht="48.75" thickBot="1">
      <c r="A99" s="48" t="s">
        <v>234</v>
      </c>
      <c r="B99" s="49" t="s">
        <v>194</v>
      </c>
      <c r="C99" s="50" t="s">
        <v>189</v>
      </c>
      <c r="D99" s="49" t="s">
        <v>27</v>
      </c>
      <c r="E99" s="65">
        <v>99.015</v>
      </c>
      <c r="F99" s="82"/>
      <c r="G99" s="51">
        <v>1</v>
      </c>
      <c r="H99" s="52">
        <f>ROUND(E99*F99*G99,2)</f>
        <v>0</v>
      </c>
      <c r="I99" s="41"/>
    </row>
    <row r="100" spans="1:9" s="40" customFormat="1" ht="60.75" thickTop="1">
      <c r="A100" s="53" t="s">
        <v>235</v>
      </c>
      <c r="B100" s="54" t="s">
        <v>193</v>
      </c>
      <c r="C100" s="55" t="s">
        <v>191</v>
      </c>
      <c r="D100" s="54" t="s">
        <v>1</v>
      </c>
      <c r="E100" s="56">
        <v>9</v>
      </c>
      <c r="F100" s="81"/>
      <c r="G100" s="57">
        <v>1</v>
      </c>
      <c r="H100" s="58">
        <f>ROUND(E100*F100*G100,2)</f>
        <v>0</v>
      </c>
      <c r="I100" s="41"/>
    </row>
    <row r="101" spans="1:9" s="40" customFormat="1" ht="36">
      <c r="A101" s="66" t="s">
        <v>236</v>
      </c>
      <c r="B101" s="67" t="s">
        <v>265</v>
      </c>
      <c r="C101" s="68" t="s">
        <v>266</v>
      </c>
      <c r="D101" s="67" t="s">
        <v>24</v>
      </c>
      <c r="E101" s="72">
        <v>3</v>
      </c>
      <c r="F101" s="83"/>
      <c r="G101" s="70">
        <v>1</v>
      </c>
      <c r="H101" s="71">
        <f>ROUND(E101*F101*G101,2)</f>
        <v>0</v>
      </c>
      <c r="I101" s="41"/>
    </row>
    <row r="102" spans="1:9" s="40" customFormat="1" ht="48">
      <c r="A102" s="66" t="s">
        <v>260</v>
      </c>
      <c r="B102" s="67" t="s">
        <v>267</v>
      </c>
      <c r="C102" s="68" t="s">
        <v>268</v>
      </c>
      <c r="D102" s="67" t="s">
        <v>24</v>
      </c>
      <c r="E102" s="72">
        <v>3</v>
      </c>
      <c r="F102" s="83"/>
      <c r="G102" s="70">
        <v>1</v>
      </c>
      <c r="H102" s="71">
        <f>ROUND(E102*F102*G102,2)</f>
        <v>0</v>
      </c>
      <c r="I102" s="41"/>
    </row>
    <row r="103" spans="1:9" s="40" customFormat="1" ht="84" customHeight="1">
      <c r="A103" s="66" t="s">
        <v>261</v>
      </c>
      <c r="B103" s="67" t="s">
        <v>262</v>
      </c>
      <c r="C103" s="68" t="s">
        <v>263</v>
      </c>
      <c r="D103" s="44" t="s">
        <v>27</v>
      </c>
      <c r="E103" s="72">
        <v>25</v>
      </c>
      <c r="F103" s="83"/>
      <c r="G103" s="70">
        <v>1</v>
      </c>
      <c r="H103" s="71">
        <f>ROUND(E103*F103*G103,2)</f>
        <v>0</v>
      </c>
      <c r="I103" s="41"/>
    </row>
    <row r="104" spans="1:9" s="40" customFormat="1" ht="12.75" customHeight="1">
      <c r="A104" s="103" t="s">
        <v>114</v>
      </c>
      <c r="B104" s="104"/>
      <c r="C104" s="104"/>
      <c r="D104" s="104"/>
      <c r="E104" s="104"/>
      <c r="F104" s="104"/>
      <c r="G104" s="104"/>
      <c r="H104" s="105"/>
      <c r="I104" s="41"/>
    </row>
    <row r="105" spans="1:9" s="40" customFormat="1" ht="48">
      <c r="A105" s="43" t="s">
        <v>264</v>
      </c>
      <c r="B105" s="44" t="s">
        <v>25</v>
      </c>
      <c r="C105" s="45" t="s">
        <v>192</v>
      </c>
      <c r="D105" s="44" t="s">
        <v>24</v>
      </c>
      <c r="E105" s="59">
        <v>1</v>
      </c>
      <c r="F105" s="80"/>
      <c r="G105" s="47">
        <v>1</v>
      </c>
      <c r="H105" s="46">
        <f>ROUND(E105*F105*G105,2)</f>
        <v>0</v>
      </c>
      <c r="I105" s="41"/>
    </row>
    <row r="106" spans="1:9" ht="13.5" thickBot="1">
      <c r="A106" s="117" t="s">
        <v>11</v>
      </c>
      <c r="B106" s="85"/>
      <c r="C106" s="85"/>
      <c r="D106" s="85"/>
      <c r="E106" s="85"/>
      <c r="F106" s="73"/>
      <c r="G106" s="17"/>
      <c r="H106" s="18">
        <f>H10+H11+H12+H13+H14+H15+H16+H17+H18+H19+H20+H21+H23+H24+H25+H26+H27+H28+H29+H30+H31+H32+H33+H36+H37+H38+H39+H40+H41+H42+H43+H44+H45+H46+H47+H48+H49+H50+H51+H52+H53+H54+H55+H56+H57+H59+H60+H61+H62+H63+H64+H66+H67+H68+H70+H71+H72+H73+H74+H75+H76+H77+H78+H80+H81+H82+H83+H84+H85+H86+H87+H88+H90+H91+H92+H93+H94+H96+H97+H98+H99+H100+H101+H102+H103+H105</f>
        <v>0</v>
      </c>
      <c r="I106" s="1"/>
    </row>
    <row r="107" spans="1:9" ht="13.5" thickTop="1">
      <c r="A107" s="12"/>
      <c r="B107" s="13"/>
      <c r="C107" s="14"/>
      <c r="D107" s="13"/>
      <c r="E107" s="15"/>
      <c r="F107" s="84"/>
      <c r="G107" s="16"/>
      <c r="H107" s="16"/>
      <c r="I107" s="1"/>
    </row>
    <row r="108" spans="1:9" ht="25.5" customHeight="1">
      <c r="A108" s="94" t="s">
        <v>12</v>
      </c>
      <c r="B108" s="94"/>
      <c r="C108" s="94"/>
      <c r="D108" s="94"/>
      <c r="E108" s="94"/>
      <c r="F108" s="94"/>
      <c r="G108" s="94"/>
      <c r="H108" s="94"/>
      <c r="I108" s="1"/>
    </row>
    <row r="109" spans="1:9" ht="12.75">
      <c r="A109" s="42"/>
      <c r="B109" s="42"/>
      <c r="C109" s="42"/>
      <c r="D109" s="42"/>
      <c r="E109" s="42"/>
      <c r="F109" s="86"/>
      <c r="G109" s="42"/>
      <c r="H109" s="42"/>
      <c r="I109" s="1"/>
    </row>
    <row r="110" spans="1:9" ht="25.5" customHeight="1">
      <c r="A110" s="130" t="s">
        <v>246</v>
      </c>
      <c r="B110" s="130"/>
      <c r="C110" s="130"/>
      <c r="D110" s="130"/>
      <c r="E110" s="130"/>
      <c r="F110" s="130"/>
      <c r="G110" s="130"/>
      <c r="H110" s="130"/>
      <c r="I110" s="1"/>
    </row>
    <row r="111" spans="1:9" ht="13.5" thickBot="1">
      <c r="A111" s="12"/>
      <c r="B111" s="13"/>
      <c r="C111" s="14"/>
      <c r="D111" s="13"/>
      <c r="E111" s="15"/>
      <c r="F111" s="84"/>
      <c r="G111" s="16"/>
      <c r="H111" s="16"/>
      <c r="I111" s="1"/>
    </row>
    <row r="112" spans="1:9" ht="13.5" thickBot="1">
      <c r="A112" s="95" t="s">
        <v>13</v>
      </c>
      <c r="B112" s="96"/>
      <c r="C112" s="118"/>
      <c r="D112" s="119"/>
      <c r="E112" s="119"/>
      <c r="F112" s="119"/>
      <c r="G112" s="120"/>
      <c r="H112" s="2"/>
      <c r="I112" s="2"/>
    </row>
    <row r="113" spans="1:9" ht="13.5" thickBot="1">
      <c r="A113" s="19"/>
      <c r="B113" s="19"/>
      <c r="C113" s="121"/>
      <c r="D113" s="122"/>
      <c r="E113" s="122"/>
      <c r="F113" s="122"/>
      <c r="G113" s="123"/>
      <c r="H113" s="2"/>
      <c r="I113" s="2"/>
    </row>
    <row r="114" ht="13.5" thickBot="1"/>
    <row r="115" spans="1:8" ht="21" customHeight="1">
      <c r="A115" s="21"/>
      <c r="B115" s="22"/>
      <c r="C115" s="23" t="s">
        <v>14</v>
      </c>
      <c r="D115" s="24"/>
      <c r="E115" s="25" t="s">
        <v>15</v>
      </c>
      <c r="F115" s="75"/>
      <c r="G115" s="22"/>
      <c r="H115" s="26"/>
    </row>
    <row r="116" spans="1:8" ht="12.75">
      <c r="A116" s="27"/>
      <c r="B116" s="28"/>
      <c r="C116" s="29"/>
      <c r="D116" s="30"/>
      <c r="E116" s="31"/>
      <c r="F116" s="76"/>
      <c r="G116" s="28"/>
      <c r="H116" s="32"/>
    </row>
    <row r="117" spans="1:8" ht="12.75">
      <c r="A117" s="27"/>
      <c r="B117" s="28"/>
      <c r="C117" s="33" t="s">
        <v>16</v>
      </c>
      <c r="D117" s="30"/>
      <c r="E117" s="31"/>
      <c r="F117" s="76"/>
      <c r="G117" s="28"/>
      <c r="H117" s="32"/>
    </row>
    <row r="118" spans="1:8" ht="21" customHeight="1">
      <c r="A118" s="27"/>
      <c r="B118" s="28"/>
      <c r="C118" s="33" t="s">
        <v>17</v>
      </c>
      <c r="D118" s="34"/>
      <c r="E118" s="87" t="s">
        <v>18</v>
      </c>
      <c r="F118" s="87"/>
      <c r="G118" s="87"/>
      <c r="H118" s="88"/>
    </row>
    <row r="119" spans="1:8" ht="21" customHeight="1">
      <c r="A119" s="27"/>
      <c r="B119" s="28"/>
      <c r="C119" s="33" t="s">
        <v>19</v>
      </c>
      <c r="D119" s="34"/>
      <c r="E119" s="87" t="s">
        <v>20</v>
      </c>
      <c r="F119" s="87"/>
      <c r="G119" s="87"/>
      <c r="H119" s="88"/>
    </row>
    <row r="120" spans="1:8" ht="21" customHeight="1">
      <c r="A120" s="27"/>
      <c r="B120" s="28"/>
      <c r="C120" s="33" t="s">
        <v>21</v>
      </c>
      <c r="D120" s="34"/>
      <c r="E120" s="89" t="s">
        <v>22</v>
      </c>
      <c r="F120" s="89"/>
      <c r="G120" s="89"/>
      <c r="H120" s="90"/>
    </row>
    <row r="121" spans="1:8" ht="13.5" thickBot="1">
      <c r="A121" s="35"/>
      <c r="B121" s="36"/>
      <c r="C121" s="37"/>
      <c r="D121" s="38"/>
      <c r="E121" s="38"/>
      <c r="F121" s="77"/>
      <c r="G121" s="36"/>
      <c r="H121" s="39"/>
    </row>
  </sheetData>
  <sheetProtection/>
  <mergeCells count="23">
    <mergeCell ref="A106:F106"/>
    <mergeCell ref="C112:G113"/>
    <mergeCell ref="A104:H104"/>
    <mergeCell ref="A8:H8"/>
    <mergeCell ref="A34:H34"/>
    <mergeCell ref="A110:H110"/>
    <mergeCell ref="A2:H2"/>
    <mergeCell ref="A35:H35"/>
    <mergeCell ref="A58:H58"/>
    <mergeCell ref="A95:H95"/>
    <mergeCell ref="A9:H9"/>
    <mergeCell ref="A22:H22"/>
    <mergeCell ref="A3:H4"/>
    <mergeCell ref="E118:H118"/>
    <mergeCell ref="E119:H119"/>
    <mergeCell ref="E120:H120"/>
    <mergeCell ref="A7:H7"/>
    <mergeCell ref="A108:H108"/>
    <mergeCell ref="A112:B112"/>
    <mergeCell ref="A65:H65"/>
    <mergeCell ref="A69:H69"/>
    <mergeCell ref="A79:H79"/>
    <mergeCell ref="A89:H89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2015-01-26T08:01:57Z</cp:lastPrinted>
  <dcterms:created xsi:type="dcterms:W3CDTF">1997-02-26T13:46:56Z</dcterms:created>
  <dcterms:modified xsi:type="dcterms:W3CDTF">2015-01-26T08:03:51Z</dcterms:modified>
  <cp:category/>
  <cp:version/>
  <cp:contentType/>
  <cp:contentStatus/>
</cp:coreProperties>
</file>