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FORMULARZ PRZEDMIARU ROBÓT 1.B" sheetId="1" r:id="rId1"/>
  </sheets>
  <definedNames>
    <definedName name="_xlnm.Print_Titles" localSheetId="0">'FORMULARZ PRZEDMIARU ROBÓT 1.B'!$2:$6</definedName>
  </definedNames>
  <calcPr fullCalcOnLoad="1"/>
</workbook>
</file>

<file path=xl/sharedStrings.xml><?xml version="1.0" encoding="utf-8"?>
<sst xmlns="http://schemas.openxmlformats.org/spreadsheetml/2006/main" count="157" uniqueCount="115">
  <si>
    <t>m2</t>
  </si>
  <si>
    <t>Rozebranie mechaniczne podbudowy z kruszywa kamiennego o grubości 15cm</t>
  </si>
  <si>
    <t>Podstawa wyceny</t>
  </si>
  <si>
    <t>Jedn. miary</t>
  </si>
  <si>
    <t>Wartość                 [zł]                     5x6x7</t>
  </si>
  <si>
    <t>Ilość</t>
  </si>
  <si>
    <t>m</t>
  </si>
  <si>
    <t>Lp</t>
  </si>
  <si>
    <t>Krotność</t>
  </si>
  <si>
    <t>Opis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</si>
  <si>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</si>
  <si>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</si>
  <si>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</si>
  <si>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</si>
  <si>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</si>
  <si>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</si>
  <si>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</si>
  <si>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</si>
  <si>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</si>
  <si>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</si>
  <si>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</si>
  <si>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</si>
  <si>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</si>
  <si>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</si>
  <si>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m3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</si>
  <si>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</si>
  <si>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</si>
  <si>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</si>
  <si>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</si>
  <si>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</si>
  <si>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</si>
  <si>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</si>
  <si>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</si>
  <si>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</si>
  <si>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</si>
  <si>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</si>
  <si>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</si>
  <si>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</si>
  <si>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</si>
  <si>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</si>
  <si>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</si>
  <si>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</si>
  <si>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WARTOŚĆ KOSZTORYSOWA ROBÓT BEZ PODATKU VAT</t>
  </si>
  <si>
    <t>Cena jednostkowa netto
[zł]</t>
  </si>
  <si>
    <t>KNR 2-31
0802/07
ST cz. drog.</t>
  </si>
  <si>
    <t>KNR 2-31
0802/08
ST cz. drog.</t>
  </si>
  <si>
    <t>Kalkulacja indywidualna</t>
  </si>
  <si>
    <t>FORMULARZ PRZEDMIARU ROBÓT - branża budowlano-drogowa</t>
  </si>
  <si>
    <t>Zał. nr 1.B</t>
  </si>
  <si>
    <t>1.2 Roboty budowlane</t>
  </si>
  <si>
    <t>1.3 Utwardzenie nawierzchni przepompowni wokół zbiornika P2</t>
  </si>
  <si>
    <t>1.4 Rozbiórka i odtworzenie istniejącej nawierzchni na terenie przepompowni P2</t>
  </si>
  <si>
    <t>"Budowa kanalizacji sanitarnej w sołectwie Kryry - II etap - zlewnia przepompowni P1 (odcinki pozostałe) i zlewnia przepompowni P2"</t>
  </si>
  <si>
    <t>t</t>
  </si>
  <si>
    <t>KNR 2-18
0501/01
ST cz. bud.</t>
  </si>
  <si>
    <t>Podłoża pod kanały z materiałów sypkich o grubości 10cm - podłoże z piasku</t>
  </si>
  <si>
    <t>KNR 2-02
0607/01
ST cz. bud.</t>
  </si>
  <si>
    <t>KNR 2-18
0607/01
ST cz. bud.</t>
  </si>
  <si>
    <t>KNR 2-18
0610/01
ST cz. bud.</t>
  </si>
  <si>
    <t>KNR 2-18
0607/03
ST cz. bud.</t>
  </si>
  <si>
    <t>KNR 2-18
0609/03
ST cz. bud.</t>
  </si>
  <si>
    <t>Izolacja pozioma podposadzkowa przeciwwilgociowa i przeciwwodna z folii polietylenowej szerokiej - M tylko folia</t>
  </si>
  <si>
    <t>Deskowanie ław fundamentowych - deskowanie płyty pompowni</t>
  </si>
  <si>
    <t>Układanie mieszanki betonowej pojemnikiem do betonu w ławach fundamentowych i blokach oporowych - beton B20</t>
  </si>
  <si>
    <t>Przygotowanie i montaż zbrojenia ze stali żebrowanej w fundamentach pod maszyny - pręty Fi 8-14mm</t>
  </si>
  <si>
    <t>Deskowanie ścian łukowych o wysokości 4m - deskowanie pierścienia betonowego</t>
  </si>
  <si>
    <t>Ręczne układanie mieszanki betonowej w ścianach cylindrycznych - pierścień betonowy beton B20</t>
  </si>
  <si>
    <t>KNR 2-18
0501/01
ST cz. drog.</t>
  </si>
  <si>
    <t>KNR 2-31
0402/03
ST cz. drog.</t>
  </si>
  <si>
    <t>KNR 2-31
0403/03
ST cz. drog.</t>
  </si>
  <si>
    <t>KNR 2-31
0204/03
ST cz. drog.</t>
  </si>
  <si>
    <t>KNR 2-31
0204/04
ST cz. drog.</t>
  </si>
  <si>
    <t>KNR 2-31
0204/05
ST cz. drog.</t>
  </si>
  <si>
    <t>KNR 2-31
0204/06
ST cz. drog.</t>
  </si>
  <si>
    <t>KNR 2-31
0511/03
ST cz. drog.</t>
  </si>
  <si>
    <t>Ława betonowa zwykła pod krawężniki - beton B15</t>
  </si>
  <si>
    <t>Krawężniki betonowe o wymiarach 15x30cm wystające na podsypce cementowo-piaskowej</t>
  </si>
  <si>
    <t>Nawierzchnie z kostki brukowej betonowej grubości 8cm, układane na podyspce cementowo-piaskowej</t>
  </si>
  <si>
    <t>KNR 2-31
0813/01
ST cz. drog.</t>
  </si>
  <si>
    <t>KNR 2-31
0812/03
ST cz. drog.</t>
  </si>
  <si>
    <t>KNR 2-31
0805/01
ST cz. drog.</t>
  </si>
  <si>
    <t>Nawierzchnie z kostki brukowej betonowej grubości 8cm, układane na podyspce cementowo-piaskowej - 80% kostki z demontażu</t>
  </si>
  <si>
    <t>Wywiezienie gruzu z terenu rozbiórki ładowanego koparko-ładowarką na samochody samowyładowcze przy obsłudze 3 samochodów na zmianę roboczą i mechaniczne wyładowanie</t>
  </si>
  <si>
    <t>Koszt składowania na wysypisku</t>
  </si>
  <si>
    <t>Transport gruzu z terenu rozbiórki samochodem ciężarowym na odległość 1km mechanicznie ładowanego i wyładowanego</t>
  </si>
  <si>
    <t>Transport gruzu z terenu rozbiórki samochodem ciężarowym na odległość 1km mechanicznie ładowanego i wyładowanego - nakłady uzupełniające na każdy dalszy rozpoczęty km ponad 1km odległości
(Krotność= 4)</t>
  </si>
  <si>
    <t>Nawierzchnie z tłucznia kamiennego z warstwą dolną z tłucznia o grubości po zagęszczeniu 10cm - za każdy dalszy 1cm R=1,4, S=1,8
(Krotność=4)</t>
  </si>
  <si>
    <t>Nawierzchnie z tłucznia kamiennego z warstwą górną z tłucznia o grubości po zagęszczeniu 7cm - za każdy dalszy 1cm, R=1,4, S=1,8
(Krotność=3)</t>
  </si>
  <si>
    <t>Nawierzchnie z tłucznia kamiennego z warstwą górną z tłucznia o grubości po zagęszczeniu 7cm - R=1,4, S=1,8</t>
  </si>
  <si>
    <t>Nawierzchnie z tłucznia kamiennego z warstwą dolną z tłucznia o grubości po zagęszczeniu 10cm R=1,4, S=1,8</t>
  </si>
  <si>
    <t>Rozebranie krawężników betonowych o wymiarach 15x30cm, na podsypce piaskowej</t>
  </si>
  <si>
    <t>Rozebranie ław z betonu pod krawężniki</t>
  </si>
  <si>
    <t>Rozebranie ręczne nawierzchni z kostki kamiennej nieregularnej o wysokości 8cm na podsypce piaskowej - kostka behaton</t>
  </si>
  <si>
    <t>Rozebranie mechaniczne podbudowy z kruszywa kamiennego o grubości 15cm - za każdy dalszy 1cm
(Krotność= 9)</t>
  </si>
  <si>
    <t>Uwaga: Cena jednostkowa to cena wykonania robót przypadających na 1 krotność.
              Wartość to iloczyn ilości, ceny jednostkowej i krotności (iloczyn kolumn 5, 6 i 7)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</si>
  <si>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</si>
  <si>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</si>
  <si>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</si>
  <si>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</si>
  <si>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</si>
  <si>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</si>
  <si>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</si>
  <si>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</si>
  <si>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</si>
  <si>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Słownie netto:</t>
  </si>
  <si>
    <t>1.1 Kod CPV 45111200-0 Roboty ziemne ujęto w kosztorysie instalacyjnym</t>
  </si>
  <si>
    <t>1  Pompownia P2</t>
  </si>
  <si>
    <t>KNR 2-02
0290/06
ST cz. bud.</t>
  </si>
  <si>
    <t>KNR 4-04
1103/01
ST cz. drog.</t>
  </si>
  <si>
    <t>KNR 4-04
1103/04
ST cz. drog.</t>
  </si>
  <si>
    <t>KNR 4-04
1103/05
ST cz. drog.</t>
  </si>
  <si>
    <t>32.</t>
  </si>
  <si>
    <t>kpl</t>
  </si>
  <si>
    <t>Rozbiórka budynku szkolnej oczyszczalni ścieków wraz z likwidacją zbiornika wstępnego, osadnika wtórnego, komory mieszającej oraz likwidacją pompowni głównej znajdującej się pod budynkiem oczyszczalni. Rozbiórki/likwidacji należy wykonać w stopniu umożliwiającym zamontowanie zbiornika głównego przepompowni P2 oraz wykonanie nawierzchni z kostki betonowej wraz z wymaganymi warstwami podbudowy.</t>
  </si>
  <si>
    <t>1.5 Rozbiórka budynku szkolnej oczyszczalni ścieków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</si>
</sst>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0.000"/>
    <numFmt numFmtId="173" formatCode="#,##0.00\ _z_ł"/>
  </numFmts>
  <fonts count="48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 CE"/>
      <family val="0"/>
    </font>
    <font>
      <sz val="9"/>
      <name val="Times New Roman"/>
      <family val="1"/>
    </font>
    <font>
      <b/>
      <sz val="9"/>
      <name val="Arial CE"/>
      <family val="0"/>
    </font>
    <font>
      <b/>
      <sz val="9"/>
      <name val="Times New Roman"/>
      <family val="1"/>
    </font>
    <font>
      <b/>
      <sz val="10"/>
      <name val="Arial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173" fontId="9" fillId="0" borderId="0" xfId="0" applyNumberFormat="1" applyFont="1" applyFill="1" applyBorder="1" applyAlignment="1">
      <alignment vertical="center"/>
    </xf>
    <xf numFmtId="173" fontId="11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34" borderId="11" xfId="0" applyNumberFormat="1" applyFill="1" applyBorder="1" applyAlignment="1">
      <alignment horizontal="center" vertical="center" wrapText="1"/>
    </xf>
    <xf numFmtId="0" fontId="0" fillId="34" borderId="12" xfId="0" applyNumberFormat="1" applyFill="1" applyBorder="1" applyAlignment="1">
      <alignment horizontal="center" vertical="center" wrapText="1"/>
    </xf>
    <xf numFmtId="0" fontId="12" fillId="34" borderId="12" xfId="0" applyNumberFormat="1" applyFont="1" applyFill="1" applyBorder="1" applyAlignment="1">
      <alignment horizontal="right" wrapText="1"/>
    </xf>
    <xf numFmtId="0" fontId="0" fillId="34" borderId="13" xfId="0" applyNumberFormat="1" applyFill="1" applyBorder="1" applyAlignment="1">
      <alignment wrapText="1"/>
    </xf>
    <xf numFmtId="0" fontId="0" fillId="34" borderId="12" xfId="0" applyNumberFormat="1" applyFill="1" applyBorder="1" applyAlignment="1">
      <alignment horizontal="left" wrapText="1"/>
    </xf>
    <xf numFmtId="0" fontId="0" fillId="34" borderId="14" xfId="0" applyNumberFormat="1" applyFill="1" applyBorder="1" applyAlignment="1">
      <alignment horizontal="center" vertical="center" wrapText="1"/>
    </xf>
    <xf numFmtId="0" fontId="0" fillId="34" borderId="15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right" wrapText="1"/>
    </xf>
    <xf numFmtId="0" fontId="0" fillId="34" borderId="0" xfId="0" applyNumberFormat="1" applyFill="1" applyBorder="1" applyAlignment="1">
      <alignment wrapText="1"/>
    </xf>
    <xf numFmtId="0" fontId="0" fillId="34" borderId="0" xfId="0" applyNumberFormat="1" applyFill="1" applyBorder="1" applyAlignment="1">
      <alignment vertical="center" wrapText="1"/>
    </xf>
    <xf numFmtId="0" fontId="0" fillId="34" borderId="16" xfId="0" applyNumberFormat="1" applyFill="1" applyBorder="1" applyAlignment="1">
      <alignment horizontal="center" vertical="center" wrapText="1"/>
    </xf>
    <xf numFmtId="0" fontId="12" fillId="34" borderId="0" xfId="0" applyNumberFormat="1" applyFont="1" applyFill="1" applyBorder="1" applyAlignment="1">
      <alignment horizontal="right" wrapText="1"/>
    </xf>
    <xf numFmtId="0" fontId="0" fillId="34" borderId="17" xfId="0" applyNumberFormat="1" applyFill="1" applyBorder="1" applyAlignment="1">
      <alignment wrapText="1"/>
    </xf>
    <xf numFmtId="0" fontId="0" fillId="34" borderId="18" xfId="0" applyNumberFormat="1" applyFill="1" applyBorder="1" applyAlignment="1">
      <alignment horizontal="center" vertical="center" wrapText="1"/>
    </xf>
    <xf numFmtId="0" fontId="0" fillId="34" borderId="19" xfId="0" applyNumberFormat="1" applyFill="1" applyBorder="1" applyAlignment="1">
      <alignment horizontal="center" vertical="center" wrapText="1"/>
    </xf>
    <xf numFmtId="0" fontId="0" fillId="34" borderId="19" xfId="0" applyNumberFormat="1" applyFill="1" applyBorder="1" applyAlignment="1">
      <alignment horizontal="right" vertical="center" wrapText="1"/>
    </xf>
    <xf numFmtId="0" fontId="0" fillId="34" borderId="19" xfId="0" applyNumberFormat="1" applyFill="1" applyBorder="1" applyAlignment="1">
      <alignment vertical="center" wrapText="1"/>
    </xf>
    <xf numFmtId="0" fontId="0" fillId="34" borderId="20" xfId="0" applyNumberFormat="1" applyFill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right" vertical="center"/>
    </xf>
    <xf numFmtId="173" fontId="4" fillId="33" borderId="10" xfId="0" applyNumberFormat="1" applyFont="1" applyFill="1" applyBorder="1" applyAlignment="1">
      <alignment horizontal="right" vertical="center" wrapText="1"/>
    </xf>
    <xf numFmtId="0" fontId="13" fillId="34" borderId="0" xfId="0" applyNumberFormat="1" applyFont="1" applyFill="1" applyBorder="1" applyAlignment="1">
      <alignment horizontal="left" wrapText="1"/>
    </xf>
    <xf numFmtId="0" fontId="13" fillId="34" borderId="16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 wrapText="1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10" fillId="0" borderId="21" xfId="0" applyNumberFormat="1" applyFont="1" applyFill="1" applyBorder="1" applyAlignment="1">
      <alignment horizontal="left" vertical="center" wrapText="1"/>
    </xf>
    <xf numFmtId="0" fontId="10" fillId="0" borderId="22" xfId="0" applyNumberFormat="1" applyFont="1" applyFill="1" applyBorder="1" applyAlignment="1">
      <alignment horizontal="left" vertical="center" wrapText="1"/>
    </xf>
    <xf numFmtId="0" fontId="0" fillId="34" borderId="0" xfId="0" applyNumberFormat="1" applyFill="1" applyBorder="1" applyAlignment="1">
      <alignment horizontal="left" wrapText="1"/>
    </xf>
    <xf numFmtId="0" fontId="0" fillId="34" borderId="16" xfId="0" applyNumberForma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40">
      <selection activeCell="F44" sqref="F44"/>
    </sheetView>
  </sheetViews>
  <sheetFormatPr defaultColWidth="9.140625" defaultRowHeight="12.75"/>
  <cols>
    <col min="1" max="1" width="4.421875" style="1" customWidth="1"/>
    <col min="2" max="2" width="10.00390625" style="1" customWidth="1"/>
    <col min="3" max="3" width="28.57421875" style="1" customWidth="1"/>
    <col min="4" max="5" width="8.140625" style="1" customWidth="1"/>
    <col min="6" max="6" width="11.57421875" style="0" customWidth="1"/>
    <col min="7" max="7" width="7.8515625" style="0" customWidth="1"/>
    <col min="8" max="8" width="12.421875" style="4" customWidth="1"/>
  </cols>
  <sheetData>
    <row r="1" spans="1:8" ht="12.75" customHeight="1">
      <c r="A1" s="55" t="s">
        <v>48</v>
      </c>
      <c r="B1" s="56"/>
      <c r="C1" s="56"/>
      <c r="D1" s="56"/>
      <c r="E1" s="56"/>
      <c r="F1" s="56"/>
      <c r="G1" s="56"/>
      <c r="H1" s="56"/>
    </row>
    <row r="2" spans="1:8" ht="12.75">
      <c r="A2" s="57" t="s">
        <v>47</v>
      </c>
      <c r="B2" s="57"/>
      <c r="C2" s="57"/>
      <c r="D2" s="57"/>
      <c r="E2" s="57"/>
      <c r="F2" s="57"/>
      <c r="G2" s="57"/>
      <c r="H2" s="57"/>
    </row>
    <row r="3" spans="1:8" ht="24" customHeight="1">
      <c r="A3" s="57" t="s">
        <v>52</v>
      </c>
      <c r="B3" s="57"/>
      <c r="C3" s="57"/>
      <c r="D3" s="57"/>
      <c r="E3" s="57"/>
      <c r="F3" s="57"/>
      <c r="G3" s="57"/>
      <c r="H3" s="57"/>
    </row>
    <row r="4" spans="1:5" ht="12.75">
      <c r="A4" s="57"/>
      <c r="B4" s="57"/>
      <c r="C4" s="58"/>
      <c r="D4" s="58"/>
      <c r="E4" s="58"/>
    </row>
    <row r="5" spans="1:8" s="2" customFormat="1" ht="48">
      <c r="A5" s="5" t="s">
        <v>7</v>
      </c>
      <c r="B5" s="5" t="s">
        <v>2</v>
      </c>
      <c r="C5" s="5" t="s">
        <v>9</v>
      </c>
      <c r="D5" s="5" t="s">
        <v>3</v>
      </c>
      <c r="E5" s="5" t="s">
        <v>5</v>
      </c>
      <c r="F5" s="6" t="s">
        <v>43</v>
      </c>
      <c r="G5" s="14" t="s">
        <v>8</v>
      </c>
      <c r="H5" s="6" t="s">
        <v>4</v>
      </c>
    </row>
    <row r="6" spans="1:8" s="2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s="2" customFormat="1" ht="14.25" customHeight="1">
      <c r="A7" s="61" t="s">
        <v>106</v>
      </c>
      <c r="B7" s="61"/>
      <c r="C7" s="61"/>
      <c r="D7" s="61"/>
      <c r="E7" s="61"/>
      <c r="F7" s="61"/>
      <c r="G7" s="61"/>
      <c r="H7" s="61"/>
    </row>
    <row r="8" spans="1:8" s="2" customFormat="1" ht="12.75">
      <c r="A8" s="61" t="s">
        <v>105</v>
      </c>
      <c r="B8" s="61"/>
      <c r="C8" s="61"/>
      <c r="D8" s="61"/>
      <c r="E8" s="61"/>
      <c r="F8" s="61"/>
      <c r="G8" s="61"/>
      <c r="H8" s="61"/>
    </row>
    <row r="9" spans="1:8" s="2" customFormat="1" ht="12.75">
      <c r="A9" s="61" t="s">
        <v>49</v>
      </c>
      <c r="B9" s="61"/>
      <c r="C9" s="61"/>
      <c r="D9" s="61"/>
      <c r="E9" s="61"/>
      <c r="F9" s="61"/>
      <c r="G9" s="61"/>
      <c r="H9" s="61"/>
    </row>
    <row r="10" spans="1:8" ht="33.75">
      <c r="A10" s="7" t="s">
        <v>10</v>
      </c>
      <c r="B10" s="16" t="s">
        <v>54</v>
      </c>
      <c r="C10" s="15" t="s">
        <v>55</v>
      </c>
      <c r="D10" s="16" t="s">
        <v>0</v>
      </c>
      <c r="E10" s="8">
        <v>10.89</v>
      </c>
      <c r="F10" s="45"/>
      <c r="G10" s="9">
        <v>1</v>
      </c>
      <c r="H10" s="45">
        <f>ROUND(E10*F10*G10,2)</f>
        <v>0</v>
      </c>
    </row>
    <row r="11" spans="1:8" ht="45">
      <c r="A11" s="7" t="s">
        <v>11</v>
      </c>
      <c r="B11" s="16" t="s">
        <v>56</v>
      </c>
      <c r="C11" s="15" t="s">
        <v>61</v>
      </c>
      <c r="D11" s="16" t="s">
        <v>0</v>
      </c>
      <c r="E11" s="8">
        <v>10.24</v>
      </c>
      <c r="F11" s="45"/>
      <c r="G11" s="9">
        <v>1</v>
      </c>
      <c r="H11" s="45">
        <f aca="true" t="shared" si="0" ref="H11:H16">ROUND(E11*F11*G11,2)</f>
        <v>0</v>
      </c>
    </row>
    <row r="12" spans="1:8" ht="33.75">
      <c r="A12" s="7" t="s">
        <v>12</v>
      </c>
      <c r="B12" s="16" t="s">
        <v>57</v>
      </c>
      <c r="C12" s="15" t="s">
        <v>62</v>
      </c>
      <c r="D12" s="16" t="s">
        <v>0</v>
      </c>
      <c r="E12" s="8">
        <v>2.56</v>
      </c>
      <c r="F12" s="45"/>
      <c r="G12" s="9">
        <v>1</v>
      </c>
      <c r="H12" s="45">
        <f t="shared" si="0"/>
        <v>0</v>
      </c>
    </row>
    <row r="13" spans="1:8" ht="45">
      <c r="A13" s="7" t="s">
        <v>13</v>
      </c>
      <c r="B13" s="16" t="s">
        <v>58</v>
      </c>
      <c r="C13" s="15" t="s">
        <v>63</v>
      </c>
      <c r="D13" s="16" t="s">
        <v>24</v>
      </c>
      <c r="E13" s="8">
        <v>2.048</v>
      </c>
      <c r="F13" s="45"/>
      <c r="G13" s="9">
        <v>1</v>
      </c>
      <c r="H13" s="45">
        <f t="shared" si="0"/>
        <v>0</v>
      </c>
    </row>
    <row r="14" spans="1:8" ht="33.75">
      <c r="A14" s="7" t="s">
        <v>14</v>
      </c>
      <c r="B14" s="16" t="s">
        <v>107</v>
      </c>
      <c r="C14" s="15" t="s">
        <v>64</v>
      </c>
      <c r="D14" s="16" t="s">
        <v>53</v>
      </c>
      <c r="E14" s="8">
        <v>0.167</v>
      </c>
      <c r="F14" s="45"/>
      <c r="G14" s="9">
        <v>1</v>
      </c>
      <c r="H14" s="45">
        <f t="shared" si="0"/>
        <v>0</v>
      </c>
    </row>
    <row r="15" spans="1:8" ht="33.75">
      <c r="A15" s="7" t="s">
        <v>15</v>
      </c>
      <c r="B15" s="16" t="s">
        <v>59</v>
      </c>
      <c r="C15" s="15" t="s">
        <v>65</v>
      </c>
      <c r="D15" s="16" t="s">
        <v>0</v>
      </c>
      <c r="E15" s="8">
        <v>2.277</v>
      </c>
      <c r="F15" s="45"/>
      <c r="G15" s="9">
        <v>1</v>
      </c>
      <c r="H15" s="45">
        <f t="shared" si="0"/>
        <v>0</v>
      </c>
    </row>
    <row r="16" spans="1:8" ht="33.75">
      <c r="A16" s="7" t="s">
        <v>16</v>
      </c>
      <c r="B16" s="16" t="s">
        <v>60</v>
      </c>
      <c r="C16" s="15" t="s">
        <v>66</v>
      </c>
      <c r="D16" s="16" t="s">
        <v>24</v>
      </c>
      <c r="E16" s="8">
        <v>0.718</v>
      </c>
      <c r="F16" s="45"/>
      <c r="G16" s="9">
        <v>1</v>
      </c>
      <c r="H16" s="45">
        <f t="shared" si="0"/>
        <v>0</v>
      </c>
    </row>
    <row r="17" spans="1:8" s="2" customFormat="1" ht="16.5" customHeight="1">
      <c r="A17" s="59" t="s">
        <v>50</v>
      </c>
      <c r="B17" s="59"/>
      <c r="C17" s="60"/>
      <c r="D17" s="60"/>
      <c r="E17" s="60"/>
      <c r="F17" s="60"/>
      <c r="G17" s="60"/>
      <c r="H17" s="60"/>
    </row>
    <row r="18" spans="1:8" ht="33.75">
      <c r="A18" s="11" t="s">
        <v>17</v>
      </c>
      <c r="B18" s="16" t="s">
        <v>67</v>
      </c>
      <c r="C18" s="10" t="s">
        <v>55</v>
      </c>
      <c r="D18" s="11" t="s">
        <v>0</v>
      </c>
      <c r="E18" s="12">
        <v>30</v>
      </c>
      <c r="F18" s="45"/>
      <c r="G18" s="13">
        <v>1</v>
      </c>
      <c r="H18" s="45">
        <f aca="true" t="shared" si="1" ref="H18:H25">ROUND(E18*F18*G18,2)</f>
        <v>0</v>
      </c>
    </row>
    <row r="19" spans="1:8" ht="33.75">
      <c r="A19" s="11" t="s">
        <v>18</v>
      </c>
      <c r="B19" s="16" t="s">
        <v>68</v>
      </c>
      <c r="C19" s="10" t="s">
        <v>75</v>
      </c>
      <c r="D19" s="11" t="s">
        <v>24</v>
      </c>
      <c r="E19" s="12">
        <v>1.148</v>
      </c>
      <c r="F19" s="45"/>
      <c r="G19" s="13">
        <v>1</v>
      </c>
      <c r="H19" s="45">
        <f t="shared" si="1"/>
        <v>0</v>
      </c>
    </row>
    <row r="20" spans="1:8" ht="33.75">
      <c r="A20" s="11" t="s">
        <v>19</v>
      </c>
      <c r="B20" s="16" t="s">
        <v>69</v>
      </c>
      <c r="C20" s="10" t="s">
        <v>76</v>
      </c>
      <c r="D20" s="11" t="s">
        <v>6</v>
      </c>
      <c r="E20" s="12">
        <v>17</v>
      </c>
      <c r="F20" s="45"/>
      <c r="G20" s="13">
        <v>1</v>
      </c>
      <c r="H20" s="45">
        <f t="shared" si="1"/>
        <v>0</v>
      </c>
    </row>
    <row r="21" spans="1:8" ht="33.75">
      <c r="A21" s="11" t="s">
        <v>20</v>
      </c>
      <c r="B21" s="16" t="s">
        <v>70</v>
      </c>
      <c r="C21" s="10" t="s">
        <v>89</v>
      </c>
      <c r="D21" s="11" t="s">
        <v>0</v>
      </c>
      <c r="E21" s="12">
        <v>30</v>
      </c>
      <c r="F21" s="45"/>
      <c r="G21" s="13">
        <v>1</v>
      </c>
      <c r="H21" s="45">
        <f t="shared" si="1"/>
        <v>0</v>
      </c>
    </row>
    <row r="22" spans="1:8" ht="56.25">
      <c r="A22" s="11" t="s">
        <v>21</v>
      </c>
      <c r="B22" s="16" t="s">
        <v>71</v>
      </c>
      <c r="C22" s="10" t="s">
        <v>86</v>
      </c>
      <c r="D22" s="11" t="s">
        <v>0</v>
      </c>
      <c r="E22" s="12">
        <v>30</v>
      </c>
      <c r="F22" s="45"/>
      <c r="G22" s="13">
        <v>4</v>
      </c>
      <c r="H22" s="45">
        <f t="shared" si="1"/>
        <v>0</v>
      </c>
    </row>
    <row r="23" spans="1:8" ht="33.75">
      <c r="A23" s="11" t="s">
        <v>22</v>
      </c>
      <c r="B23" s="16" t="s">
        <v>72</v>
      </c>
      <c r="C23" s="10" t="s">
        <v>88</v>
      </c>
      <c r="D23" s="11" t="s">
        <v>0</v>
      </c>
      <c r="E23" s="12">
        <v>30</v>
      </c>
      <c r="F23" s="45"/>
      <c r="G23" s="13">
        <v>1</v>
      </c>
      <c r="H23" s="45">
        <f t="shared" si="1"/>
        <v>0</v>
      </c>
    </row>
    <row r="24" spans="1:8" ht="56.25">
      <c r="A24" s="11" t="s">
        <v>25</v>
      </c>
      <c r="B24" s="16" t="s">
        <v>73</v>
      </c>
      <c r="C24" s="10" t="s">
        <v>87</v>
      </c>
      <c r="D24" s="11" t="s">
        <v>0</v>
      </c>
      <c r="E24" s="12">
        <v>30</v>
      </c>
      <c r="F24" s="45"/>
      <c r="G24" s="13">
        <v>3</v>
      </c>
      <c r="H24" s="45">
        <f t="shared" si="1"/>
        <v>0</v>
      </c>
    </row>
    <row r="25" spans="1:8" ht="33.75">
      <c r="A25" s="11" t="s">
        <v>23</v>
      </c>
      <c r="B25" s="16" t="s">
        <v>74</v>
      </c>
      <c r="C25" s="10" t="s">
        <v>77</v>
      </c>
      <c r="D25" s="11" t="s">
        <v>0</v>
      </c>
      <c r="E25" s="12">
        <v>30</v>
      </c>
      <c r="F25" s="45"/>
      <c r="G25" s="13">
        <v>1</v>
      </c>
      <c r="H25" s="45">
        <f t="shared" si="1"/>
        <v>0</v>
      </c>
    </row>
    <row r="26" spans="1:8" ht="12.75">
      <c r="A26" s="61" t="s">
        <v>51</v>
      </c>
      <c r="B26" s="61"/>
      <c r="C26" s="61"/>
      <c r="D26" s="61"/>
      <c r="E26" s="61"/>
      <c r="F26" s="61"/>
      <c r="G26" s="61"/>
      <c r="H26" s="61"/>
    </row>
    <row r="27" spans="1:8" ht="33.75">
      <c r="A27" s="11" t="s">
        <v>26</v>
      </c>
      <c r="B27" s="16" t="s">
        <v>78</v>
      </c>
      <c r="C27" s="10" t="s">
        <v>90</v>
      </c>
      <c r="D27" s="11" t="s">
        <v>6</v>
      </c>
      <c r="E27" s="12">
        <v>25</v>
      </c>
      <c r="F27" s="45"/>
      <c r="G27" s="13">
        <v>1</v>
      </c>
      <c r="H27" s="45">
        <f>ROUND(E27*F27*G27,2)</f>
        <v>0</v>
      </c>
    </row>
    <row r="28" spans="1:8" ht="33.75">
      <c r="A28" s="11" t="s">
        <v>27</v>
      </c>
      <c r="B28" s="16" t="s">
        <v>79</v>
      </c>
      <c r="C28" s="10" t="s">
        <v>91</v>
      </c>
      <c r="D28" s="11" t="s">
        <v>24</v>
      </c>
      <c r="E28" s="12">
        <v>1.688</v>
      </c>
      <c r="F28" s="45"/>
      <c r="G28" s="13">
        <v>1</v>
      </c>
      <c r="H28" s="45">
        <f aca="true" t="shared" si="2" ref="H28:H42">ROUND(E28*F28*G28,2)</f>
        <v>0</v>
      </c>
    </row>
    <row r="29" spans="1:8" ht="45">
      <c r="A29" s="11" t="s">
        <v>28</v>
      </c>
      <c r="B29" s="16" t="s">
        <v>80</v>
      </c>
      <c r="C29" s="10" t="s">
        <v>92</v>
      </c>
      <c r="D29" s="11" t="s">
        <v>0</v>
      </c>
      <c r="E29" s="12">
        <v>50</v>
      </c>
      <c r="F29" s="45"/>
      <c r="G29" s="13">
        <v>1</v>
      </c>
      <c r="H29" s="45">
        <f t="shared" si="2"/>
        <v>0</v>
      </c>
    </row>
    <row r="30" spans="1:8" ht="33.75">
      <c r="A30" s="11" t="s">
        <v>29</v>
      </c>
      <c r="B30" s="16" t="s">
        <v>44</v>
      </c>
      <c r="C30" s="15" t="s">
        <v>1</v>
      </c>
      <c r="D30" s="16" t="s">
        <v>0</v>
      </c>
      <c r="E30" s="12">
        <v>50</v>
      </c>
      <c r="F30" s="45"/>
      <c r="G30" s="13">
        <v>1</v>
      </c>
      <c r="H30" s="45">
        <f t="shared" si="2"/>
        <v>0</v>
      </c>
    </row>
    <row r="31" spans="1:8" ht="45">
      <c r="A31" s="11" t="s">
        <v>30</v>
      </c>
      <c r="B31" s="16" t="s">
        <v>45</v>
      </c>
      <c r="C31" s="15" t="s">
        <v>93</v>
      </c>
      <c r="D31" s="16" t="s">
        <v>0</v>
      </c>
      <c r="E31" s="12">
        <v>50</v>
      </c>
      <c r="F31" s="45"/>
      <c r="G31" s="13">
        <v>9</v>
      </c>
      <c r="H31" s="45">
        <f t="shared" si="2"/>
        <v>0</v>
      </c>
    </row>
    <row r="32" spans="1:8" ht="33.75">
      <c r="A32" s="11" t="s">
        <v>31</v>
      </c>
      <c r="B32" s="16" t="s">
        <v>68</v>
      </c>
      <c r="C32" s="10" t="s">
        <v>75</v>
      </c>
      <c r="D32" s="11" t="s">
        <v>24</v>
      </c>
      <c r="E32" s="12">
        <v>1.688</v>
      </c>
      <c r="F32" s="45"/>
      <c r="G32" s="13">
        <v>1</v>
      </c>
      <c r="H32" s="45">
        <f t="shared" si="2"/>
        <v>0</v>
      </c>
    </row>
    <row r="33" spans="1:8" ht="33.75">
      <c r="A33" s="11" t="s">
        <v>32</v>
      </c>
      <c r="B33" s="16" t="s">
        <v>69</v>
      </c>
      <c r="C33" s="10" t="s">
        <v>76</v>
      </c>
      <c r="D33" s="11" t="s">
        <v>6</v>
      </c>
      <c r="E33" s="12">
        <v>25</v>
      </c>
      <c r="F33" s="45"/>
      <c r="G33" s="13">
        <v>1</v>
      </c>
      <c r="H33" s="45">
        <f t="shared" si="2"/>
        <v>0</v>
      </c>
    </row>
    <row r="34" spans="1:8" ht="33.75">
      <c r="A34" s="11" t="s">
        <v>33</v>
      </c>
      <c r="B34" s="16" t="s">
        <v>70</v>
      </c>
      <c r="C34" s="10" t="s">
        <v>89</v>
      </c>
      <c r="D34" s="11" t="s">
        <v>0</v>
      </c>
      <c r="E34" s="12">
        <v>50</v>
      </c>
      <c r="F34" s="45"/>
      <c r="G34" s="13">
        <v>1</v>
      </c>
      <c r="H34" s="45">
        <f t="shared" si="2"/>
        <v>0</v>
      </c>
    </row>
    <row r="35" spans="1:8" ht="56.25">
      <c r="A35" s="11" t="s">
        <v>34</v>
      </c>
      <c r="B35" s="16" t="s">
        <v>71</v>
      </c>
      <c r="C35" s="10" t="s">
        <v>86</v>
      </c>
      <c r="D35" s="11" t="s">
        <v>0</v>
      </c>
      <c r="E35" s="12">
        <v>50</v>
      </c>
      <c r="F35" s="45"/>
      <c r="G35" s="13">
        <v>4</v>
      </c>
      <c r="H35" s="45">
        <f t="shared" si="2"/>
        <v>0</v>
      </c>
    </row>
    <row r="36" spans="1:8" ht="33.75">
      <c r="A36" s="11" t="s">
        <v>35</v>
      </c>
      <c r="B36" s="16" t="s">
        <v>72</v>
      </c>
      <c r="C36" s="10" t="s">
        <v>88</v>
      </c>
      <c r="D36" s="11" t="s">
        <v>0</v>
      </c>
      <c r="E36" s="12">
        <v>50</v>
      </c>
      <c r="F36" s="45"/>
      <c r="G36" s="13">
        <v>1</v>
      </c>
      <c r="H36" s="45">
        <f t="shared" si="2"/>
        <v>0</v>
      </c>
    </row>
    <row r="37" spans="1:8" ht="56.25">
      <c r="A37" s="11" t="s">
        <v>36</v>
      </c>
      <c r="B37" s="16" t="s">
        <v>73</v>
      </c>
      <c r="C37" s="10" t="s">
        <v>87</v>
      </c>
      <c r="D37" s="11" t="s">
        <v>0</v>
      </c>
      <c r="E37" s="12">
        <v>50</v>
      </c>
      <c r="F37" s="45"/>
      <c r="G37" s="13">
        <v>3</v>
      </c>
      <c r="H37" s="45">
        <f t="shared" si="2"/>
        <v>0</v>
      </c>
    </row>
    <row r="38" spans="1:8" ht="45">
      <c r="A38" s="11" t="s">
        <v>37</v>
      </c>
      <c r="B38" s="16" t="s">
        <v>74</v>
      </c>
      <c r="C38" s="10" t="s">
        <v>81</v>
      </c>
      <c r="D38" s="11" t="s">
        <v>0</v>
      </c>
      <c r="E38" s="12">
        <v>50</v>
      </c>
      <c r="F38" s="45"/>
      <c r="G38" s="13">
        <v>1</v>
      </c>
      <c r="H38" s="45">
        <f t="shared" si="2"/>
        <v>0</v>
      </c>
    </row>
    <row r="39" spans="1:8" ht="56.25">
      <c r="A39" s="11" t="s">
        <v>38</v>
      </c>
      <c r="B39" s="16" t="s">
        <v>108</v>
      </c>
      <c r="C39" s="15" t="s">
        <v>82</v>
      </c>
      <c r="D39" s="16" t="s">
        <v>24</v>
      </c>
      <c r="E39" s="12">
        <v>14.813</v>
      </c>
      <c r="F39" s="45"/>
      <c r="G39" s="13">
        <v>1</v>
      </c>
      <c r="H39" s="45">
        <f t="shared" si="2"/>
        <v>0</v>
      </c>
    </row>
    <row r="40" spans="1:8" ht="45">
      <c r="A40" s="11" t="s">
        <v>39</v>
      </c>
      <c r="B40" s="16" t="s">
        <v>109</v>
      </c>
      <c r="C40" s="10" t="s">
        <v>84</v>
      </c>
      <c r="D40" s="11" t="s">
        <v>24</v>
      </c>
      <c r="E40" s="12">
        <v>14.813</v>
      </c>
      <c r="F40" s="45"/>
      <c r="G40" s="13">
        <v>1</v>
      </c>
      <c r="H40" s="45">
        <f t="shared" si="2"/>
        <v>0</v>
      </c>
    </row>
    <row r="41" spans="1:8" ht="78.75">
      <c r="A41" s="11" t="s">
        <v>40</v>
      </c>
      <c r="B41" s="16" t="s">
        <v>110</v>
      </c>
      <c r="C41" s="10" t="s">
        <v>85</v>
      </c>
      <c r="D41" s="11" t="s">
        <v>24</v>
      </c>
      <c r="E41" s="12">
        <v>14.813</v>
      </c>
      <c r="F41" s="45"/>
      <c r="G41" s="13">
        <v>4</v>
      </c>
      <c r="H41" s="45">
        <f t="shared" si="2"/>
        <v>0</v>
      </c>
    </row>
    <row r="42" spans="1:8" ht="33.75">
      <c r="A42" s="11" t="s">
        <v>41</v>
      </c>
      <c r="B42" s="16" t="s">
        <v>46</v>
      </c>
      <c r="C42" s="15" t="s">
        <v>83</v>
      </c>
      <c r="D42" s="16" t="s">
        <v>53</v>
      </c>
      <c r="E42" s="12">
        <v>29.626</v>
      </c>
      <c r="F42" s="45"/>
      <c r="G42" s="13">
        <v>1</v>
      </c>
      <c r="H42" s="45">
        <f t="shared" si="2"/>
        <v>0</v>
      </c>
    </row>
    <row r="43" spans="1:8" ht="12.75">
      <c r="A43" s="61" t="s">
        <v>114</v>
      </c>
      <c r="B43" s="61"/>
      <c r="C43" s="61"/>
      <c r="D43" s="61"/>
      <c r="E43" s="61"/>
      <c r="F43" s="61"/>
      <c r="G43" s="61"/>
      <c r="H43" s="61"/>
    </row>
    <row r="44" spans="1:8" ht="146.25">
      <c r="A44" s="11" t="s">
        <v>111</v>
      </c>
      <c r="B44" s="16" t="s">
        <v>46</v>
      </c>
      <c r="C44" s="10" t="s">
        <v>113</v>
      </c>
      <c r="D44" s="11" t="s">
        <v>112</v>
      </c>
      <c r="E44" s="12">
        <v>1</v>
      </c>
      <c r="F44" s="45"/>
      <c r="G44" s="13">
        <v>1</v>
      </c>
      <c r="H44" s="45">
        <f>ROUND(E44*F44*G44,2)</f>
        <v>0</v>
      </c>
    </row>
    <row r="45" spans="1:8" ht="13.5" customHeight="1">
      <c r="A45" s="59" t="s">
        <v>42</v>
      </c>
      <c r="B45" s="59"/>
      <c r="C45" s="59"/>
      <c r="D45" s="59"/>
      <c r="E45" s="59"/>
      <c r="F45" s="59"/>
      <c r="G45" s="59"/>
      <c r="H45" s="46">
        <f>SUM(H10:H16,H18:H25,H27:H42,H44)</f>
        <v>0</v>
      </c>
    </row>
    <row r="47" spans="1:8" ht="26.25" customHeight="1">
      <c r="A47" s="62" t="s">
        <v>94</v>
      </c>
      <c r="B47" s="62"/>
      <c r="C47" s="62"/>
      <c r="D47" s="62"/>
      <c r="E47" s="62"/>
      <c r="F47" s="62"/>
      <c r="G47" s="62"/>
      <c r="H47" s="62"/>
    </row>
    <row r="48" spans="1:8" ht="13.5" thickBot="1">
      <c r="A48" s="17"/>
      <c r="B48" s="18"/>
      <c r="C48" s="19"/>
      <c r="D48" s="18"/>
      <c r="E48" s="20"/>
      <c r="F48" s="21"/>
      <c r="G48" s="21"/>
      <c r="H48" s="21"/>
    </row>
    <row r="49" spans="1:8" ht="13.5" thickBot="1">
      <c r="A49" s="63" t="s">
        <v>104</v>
      </c>
      <c r="B49" s="64"/>
      <c r="C49" s="49"/>
      <c r="D49" s="50"/>
      <c r="E49" s="50"/>
      <c r="F49" s="50"/>
      <c r="G49" s="50"/>
      <c r="H49" s="51"/>
    </row>
    <row r="50" spans="1:8" ht="13.5" thickBot="1">
      <c r="A50" s="23"/>
      <c r="B50" s="23"/>
      <c r="C50" s="52"/>
      <c r="D50" s="53"/>
      <c r="E50" s="53"/>
      <c r="F50" s="53"/>
      <c r="G50" s="53"/>
      <c r="H50" s="54"/>
    </row>
    <row r="51" spans="1:8" ht="12.75">
      <c r="A51" s="23"/>
      <c r="B51" s="23"/>
      <c r="C51" s="24"/>
      <c r="D51" s="24"/>
      <c r="E51" s="24"/>
      <c r="F51" s="24"/>
      <c r="G51" s="24"/>
      <c r="H51" s="22"/>
    </row>
    <row r="52" spans="1:8" ht="13.5" thickBot="1">
      <c r="A52" s="3"/>
      <c r="B52" s="3"/>
      <c r="C52" s="3"/>
      <c r="D52" s="3"/>
      <c r="E52" s="3"/>
      <c r="F52" s="25"/>
      <c r="G52" s="3"/>
      <c r="H52" s="3"/>
    </row>
    <row r="53" spans="1:8" ht="12.75">
      <c r="A53" s="26"/>
      <c r="B53" s="27"/>
      <c r="C53" s="28" t="s">
        <v>95</v>
      </c>
      <c r="D53" s="29"/>
      <c r="E53" s="30" t="s">
        <v>96</v>
      </c>
      <c r="F53" s="27"/>
      <c r="G53" s="27"/>
      <c r="H53" s="31"/>
    </row>
    <row r="54" spans="1:8" ht="12.75">
      <c r="A54" s="32"/>
      <c r="B54" s="33"/>
      <c r="C54" s="34"/>
      <c r="D54" s="35"/>
      <c r="E54" s="36"/>
      <c r="F54" s="33"/>
      <c r="G54" s="33"/>
      <c r="H54" s="37"/>
    </row>
    <row r="55" spans="1:8" ht="12.75">
      <c r="A55" s="32"/>
      <c r="B55" s="33"/>
      <c r="C55" s="38" t="s">
        <v>97</v>
      </c>
      <c r="D55" s="35"/>
      <c r="E55" s="36"/>
      <c r="F55" s="33"/>
      <c r="G55" s="33"/>
      <c r="H55" s="37"/>
    </row>
    <row r="56" spans="1:8" ht="12.75">
      <c r="A56" s="32"/>
      <c r="B56" s="33"/>
      <c r="C56" s="38" t="s">
        <v>98</v>
      </c>
      <c r="D56" s="39"/>
      <c r="E56" s="65" t="s">
        <v>99</v>
      </c>
      <c r="F56" s="65"/>
      <c r="G56" s="65"/>
      <c r="H56" s="66"/>
    </row>
    <row r="57" spans="1:8" ht="12.75">
      <c r="A57" s="32"/>
      <c r="B57" s="33"/>
      <c r="C57" s="38" t="s">
        <v>100</v>
      </c>
      <c r="D57" s="39"/>
      <c r="E57" s="65" t="s">
        <v>101</v>
      </c>
      <c r="F57" s="65"/>
      <c r="G57" s="65"/>
      <c r="H57" s="66"/>
    </row>
    <row r="58" spans="1:8" ht="12.75">
      <c r="A58" s="32"/>
      <c r="B58" s="33"/>
      <c r="C58" s="38" t="s">
        <v>102</v>
      </c>
      <c r="D58" s="39"/>
      <c r="E58" s="47" t="s">
        <v>103</v>
      </c>
      <c r="F58" s="47"/>
      <c r="G58" s="47"/>
      <c r="H58" s="48"/>
    </row>
    <row r="59" spans="1:8" ht="13.5" thickBot="1">
      <c r="A59" s="40"/>
      <c r="B59" s="41"/>
      <c r="C59" s="42"/>
      <c r="D59" s="43"/>
      <c r="E59" s="43"/>
      <c r="F59" s="41"/>
      <c r="G59" s="41"/>
      <c r="H59" s="44"/>
    </row>
  </sheetData>
  <sheetProtection/>
  <mergeCells count="17">
    <mergeCell ref="A45:G45"/>
    <mergeCell ref="A26:H26"/>
    <mergeCell ref="A47:H47"/>
    <mergeCell ref="A49:B49"/>
    <mergeCell ref="E56:H56"/>
    <mergeCell ref="E57:H57"/>
    <mergeCell ref="A43:H43"/>
    <mergeCell ref="E58:H58"/>
    <mergeCell ref="C49:H50"/>
    <mergeCell ref="A1:H1"/>
    <mergeCell ref="A4:E4"/>
    <mergeCell ref="A17:H17"/>
    <mergeCell ref="A9:H9"/>
    <mergeCell ref="A7:H7"/>
    <mergeCell ref="A2:H2"/>
    <mergeCell ref="A3:H3"/>
    <mergeCell ref="A8:H8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Biuro1</dc:creator>
  <cp:keywords/>
  <dc:description/>
  <cp:lastModifiedBy>Biuro1</cp:lastModifiedBy>
  <cp:lastPrinted>2013-12-24T13:41:26Z</cp:lastPrinted>
  <dcterms:created xsi:type="dcterms:W3CDTF">2010-10-18T07:31:15Z</dcterms:created>
  <dcterms:modified xsi:type="dcterms:W3CDTF">2014-01-07T09:07:36Z</dcterms:modified>
  <cp:category/>
  <cp:version/>
  <cp:contentType/>
  <cp:contentStatus/>
</cp:coreProperties>
</file>