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1760" firstSheet="1" activeTab="1"/>
  </bookViews>
  <sheets>
    <sheet name="{965AD0B32C57411CC1788A05F9BCE}" sheetId="1" state="hidden" r:id="rId1"/>
    <sheet name="Pozycje" sheetId="2" r:id="rId2"/>
  </sheets>
  <definedNames>
    <definedName name="_xlnm.Print_Area" localSheetId="1">'Pozycje'!$A$1:$H$145</definedName>
  </definedNames>
  <calcPr fullCalcOnLoad="1"/>
</workbook>
</file>

<file path=xl/sharedStrings.xml><?xml version="1.0" encoding="utf-8"?>
<sst xmlns="http://schemas.openxmlformats.org/spreadsheetml/2006/main" count="361" uniqueCount="218">
  <si>
    <t>POZYCJE KOSZTORYSU</t>
  </si>
  <si>
    <t>m2</t>
  </si>
  <si>
    <t>KNR 2-01 0121-02</t>
  </si>
  <si>
    <t>m3</t>
  </si>
  <si>
    <t>m</t>
  </si>
  <si>
    <t>szt</t>
  </si>
  <si>
    <t>szt.</t>
  </si>
  <si>
    <t>LP.</t>
  </si>
  <si>
    <t>PODSTAWA</t>
  </si>
  <si>
    <t>OPIS</t>
  </si>
  <si>
    <t>JEDN.</t>
  </si>
  <si>
    <t>ILOŚĆ</t>
  </si>
  <si>
    <t>KROTN.</t>
  </si>
  <si>
    <t>FORMULARZ PRZEMIARU ROBÓT</t>
  </si>
  <si>
    <t>DLA ZADANIA POD NAZWĄ: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</si>
  <si>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</si>
  <si>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</si>
  <si>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</si>
  <si>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</si>
  <si>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</si>
  <si>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</si>
  <si>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</si>
  <si>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podpis Oferenta</t>
  </si>
  <si>
    <t>ZAŁĄCZNIK NR 1.A</t>
  </si>
  <si>
    <t>CENA JEDN. NETTO</t>
  </si>
  <si>
    <t>WARTOŚĆ
NETTO</t>
  </si>
  <si>
    <t>miejscowość, dnia</t>
  </si>
  <si>
    <t>KNR 2-01 0320-0201</t>
  </si>
  <si>
    <t>KNR 2-31 0407-02</t>
  </si>
  <si>
    <t>Roboty pomiarowe - wytyczenie sytuacyjne i wysokościowe</t>
  </si>
  <si>
    <t>ryczałt</t>
  </si>
  <si>
    <t>KNR 2-31 0803-03 + KNR 2-31 0803-04</t>
  </si>
  <si>
    <t>Rozbiórka nawierzchni z mieszanek mineralno-bitumicznych średniej grubości 4 cm</t>
  </si>
  <si>
    <t>KNR 4-01 0108-11 + KNR 4-01 0108-12</t>
  </si>
  <si>
    <t>Załadunek i odwóz rumoszu asfaltowego na odległość 10 km</t>
  </si>
  <si>
    <t>Dz. U. nr 106 z 2007 r. poz. 723</t>
  </si>
  <si>
    <t>Opłata składowiskowa</t>
  </si>
  <si>
    <t>KNR 2-01 0215-07</t>
  </si>
  <si>
    <t>Wykopy na odkład</t>
  </si>
  <si>
    <t>KNR 2-01 0206-02 + KNR 2-01 0214-04</t>
  </si>
  <si>
    <t>Roboty ziemne z odwozem gruntu na odległość 10 km</t>
  </si>
  <si>
    <t>KNR 2-31 0103-02</t>
  </si>
  <si>
    <t>Przygotowanie podłoża pod fundamenty - profilowanie i zagęszczenie</t>
  </si>
  <si>
    <t>KNR 2-31 0104-01 + KNR 2-31 0104-02</t>
  </si>
  <si>
    <t>Warstwa mrozoochronna (żwir, pospółka) grubości 35 cm po zagęszczeniu</t>
  </si>
  <si>
    <t>KNR 2-31 0204-03 + KNR 2-31 0204-04</t>
  </si>
  <si>
    <t>Warstwa tłucznia frakcji 0/63 mm grubości 65 cm po zagęszczeniu</t>
  </si>
  <si>
    <t>KNR 9-11 0101-02</t>
  </si>
  <si>
    <t>Zabudowa geowłókniny</t>
  </si>
  <si>
    <t>KNR 2-02 1915-01</t>
  </si>
  <si>
    <t>Warstwa chudego betonu grubości 10 cm</t>
  </si>
  <si>
    <t>KNR 2-02 0607-01</t>
  </si>
  <si>
    <t>Folia PE lub izolacja powłokowa</t>
  </si>
  <si>
    <t>KNR 2-02 1907-05</t>
  </si>
  <si>
    <t>Deskowanie ław i ścian fundamentowych</t>
  </si>
  <si>
    <t>KNR 2-02 1908-04</t>
  </si>
  <si>
    <t>Przygotowanie zbrojenia</t>
  </si>
  <si>
    <t>t</t>
  </si>
  <si>
    <t>KNR 2-02 1909-02</t>
  </si>
  <si>
    <t>Montaż zbrojenia</t>
  </si>
  <si>
    <t>KNR 2-02 1922-02</t>
  </si>
  <si>
    <t>KNR 2-02 0603-09 + KNR 2-02 0603-10</t>
  </si>
  <si>
    <t>Dwuwarstwa izolacja przeciwwilgociowa środkami nie rozpuszczającymi styropianu</t>
  </si>
  <si>
    <t>KNR 2-02 0609-10</t>
  </si>
  <si>
    <t>Warstwa styropianu XPS grubości 6 cm</t>
  </si>
  <si>
    <t>KNR 2-02 0605-10</t>
  </si>
  <si>
    <t>Folia kubełkowa</t>
  </si>
  <si>
    <t>KNR-W 2-18 0511-04</t>
  </si>
  <si>
    <t>Zasypanie wnęk fundamentowych piaskiem wraz z warstwowym zagęszczeniem</t>
  </si>
  <si>
    <t>KNR 2-01 0320-02</t>
  </si>
  <si>
    <t>Zasypanie wewnętrznej części pochylmi gruntem z odkładu wraz z warstwowym zagęszczeniem</t>
  </si>
  <si>
    <t>Licowanie ścian płytkami granitowymi w kolorze brązowym</t>
  </si>
  <si>
    <t>Wykopy pod kanalizację wykonane mechanicznie na odkład - 90% całości robót</t>
  </si>
  <si>
    <t>KNR 2-01 0310-03</t>
  </si>
  <si>
    <t>Ręczne wykopy pod kanalizację ze złożeniem gruntu na odkład - 10% całości robót</t>
  </si>
  <si>
    <t>KNR-W 2-18 0511-01</t>
  </si>
  <si>
    <t>Warstwa zagęszczonego żwiru grubości 15 cm pod studnie rewizyjne</t>
  </si>
  <si>
    <t>KNR-W 2-18 0511-02</t>
  </si>
  <si>
    <t>Warstwa zagęszczonego piasku grubości 15 cm pod kanał</t>
  </si>
  <si>
    <t>KNR-W 2-18 0408-02</t>
  </si>
  <si>
    <t>Kanały z rur PVC łączonych na wcisk o średnicy zewnętrznej 160 mm. Rury lite o sztywności obwodowej SN 8 z wydłużonym kielichem i grubości ścianki 4,7 mm</t>
  </si>
  <si>
    <t>KNR-W 2-18 0513-01 + KNR-W 2-18 0513-02</t>
  </si>
  <si>
    <t>Studnie rewizyjne z kręgów betonowych o śr. 1000 mm, głębokość studni wg projektu</t>
  </si>
  <si>
    <t>stud.</t>
  </si>
  <si>
    <t>KNR-W 2-02 1917-02</t>
  </si>
  <si>
    <t>Przejście szczelne  DN 160 przez ścianę maszynowni</t>
  </si>
  <si>
    <t>KNR 2-15 0219-03</t>
  </si>
  <si>
    <t>Zawór zwrotny dwuklapowy DN 1505</t>
  </si>
  <si>
    <t>Obsypka kanału piaskiem 30 cm ponad górę rury</t>
  </si>
  <si>
    <t>Zasypanie wykopów gruntem z odkładu wraz z warstwowym zagęszczeniem</t>
  </si>
  <si>
    <t xml:space="preserve">KNR 2-01 0211-05 0214-04 </t>
  </si>
  <si>
    <t>Załadunek i odwóz nadmiaru gruntu na odległość 10 km</t>
  </si>
  <si>
    <t>Wykopy pod przyłącze wodociągowe wykonane mechanicznie na odkład - 90% całości robót</t>
  </si>
  <si>
    <t>Ręczne wykopy pod przyłącze wodociągowe ze złożeniem gruntu na odkład - 10% całości robót</t>
  </si>
  <si>
    <t>KNR 2-01 0322-07</t>
  </si>
  <si>
    <t>Zabezpieczenie pionowych ścian wykopów</t>
  </si>
  <si>
    <t>Warstwa zagęszczonego piasku grubości 15 cm</t>
  </si>
  <si>
    <t xml:space="preserve">KNR-W 2-18 0109-01 z.sz.3.9. 9907 </t>
  </si>
  <si>
    <t>Wodociąg z rur PE-HD PE 100 SDR 11 PN16 średnicy 63x5,8 mm</t>
  </si>
  <si>
    <t xml:space="preserve">KNR-W 2-18 0112-01 z.sz.3.9. 9907 </t>
  </si>
  <si>
    <t>Trójnik równoprzelotowy 90 stopni LS fi 40 PE100 SDR11</t>
  </si>
  <si>
    <t>KNR-W 2-18 0205-01</t>
  </si>
  <si>
    <t>Zasuwa z uszczelnieniem miękkim fi 40 mm</t>
  </si>
  <si>
    <t>kpl.</t>
  </si>
  <si>
    <t>Przejście szczelne</t>
  </si>
  <si>
    <t>KNR-W 2-18 0524-03</t>
  </si>
  <si>
    <t>Studzienka wodomierzowa średnicy wewnętrznej 500 mm</t>
  </si>
  <si>
    <t>KNR-W 2-15 0112-03</t>
  </si>
  <si>
    <t>Rurociągi z tworzyw sztucznych o śr. zewnętrznej 32 mm</t>
  </si>
  <si>
    <t>KNR 0-35 0115-02</t>
  </si>
  <si>
    <t>Wodomierz skrzydełkowy JS2,5 DN20</t>
  </si>
  <si>
    <t>KNR 0-35 0113-04</t>
  </si>
  <si>
    <t>Zawór odcinający DN25</t>
  </si>
  <si>
    <t>Zawór odpowietrzający DN25</t>
  </si>
  <si>
    <t>Zawór zwrotny antyskażeniowy DN25</t>
  </si>
  <si>
    <t>KNR-W 2-18 0111-01</t>
  </si>
  <si>
    <t>Połączenie rur polietylenowychza pomocą kształtek elektrooporowych - redkcja 63/32 mm</t>
  </si>
  <si>
    <t>złącz.</t>
  </si>
  <si>
    <t>Połączenie rur polietylenowychza pomocą kształtek elektrooporowych - mufy elektrooporowe fi 40 mm</t>
  </si>
  <si>
    <t>Obsypka wodociągu piaskiem 30 cm ponad górę rury</t>
  </si>
  <si>
    <t>Roboty ziemne z odwozem gruntu na odległość 10 km - wykonanie koryta średniej głębokości 30 cm</t>
  </si>
  <si>
    <t>KNR 2-31 0402-04</t>
  </si>
  <si>
    <t>Ława pod krawężniki betonowa z oporem (beton klasy C12/15)</t>
  </si>
  <si>
    <t>KNR 2-31 0404-01</t>
  </si>
  <si>
    <t>Krawężniki granitowe 15x30 cm na podsypce piaskowej</t>
  </si>
  <si>
    <t>Obrzeża granitowe 20x6 cm</t>
  </si>
  <si>
    <t>KNR 2-31 0103-04</t>
  </si>
  <si>
    <t>Profilowanie i zagęszczenie podłoża pod warstwy konstrukcyjne</t>
  </si>
  <si>
    <t>KNR 2-31 0104-07 + KNR 2-31 0104-08</t>
  </si>
  <si>
    <t>KNR 2-31 0114-05 + KNR 2-31 0114-06</t>
  </si>
  <si>
    <t>Podbudowa z tłucznia kamiennego frakcji 0/63 mm grubości 25 cm po zagęszczeniu</t>
  </si>
  <si>
    <t>KNR 2-31 0302-04</t>
  </si>
  <si>
    <t>Nawierzchnia z kostki granitowej 10x10x8 cm na podsypce cementowo-piaskowej grubości 3 cm - kostka szaro-ruda ułożona promieniście względem fontanny</t>
  </si>
  <si>
    <t>Nawierzchnia z kostki granitowej 10x10x8 cm na podsypce cementowo-piaskowej grubości 3 cm - kostka szara ułożona równolegle względem obrzeży</t>
  </si>
  <si>
    <t>Nawierzchnia z kostki granitowej 10x10x8 cm na podsypce cementowo-piaskowej grubości 3 cm - kostka czarna ułożona równolegle do krawężników i obrzeży</t>
  </si>
  <si>
    <t>Nawierzchnia z kostki granitowej 6x6x8 cm na podsypce cementowo-piaskowej grubości 3 cm - kostka czarna ułożona promieniście do fontanny</t>
  </si>
  <si>
    <t>KNR 2-31 1406-04</t>
  </si>
  <si>
    <t>Regulacja pionowa obudów zaworów wodociągowych</t>
  </si>
  <si>
    <t>KNR 2-21 0202-04</t>
  </si>
  <si>
    <t>Przygotowanie terenu pod trawniki</t>
  </si>
  <si>
    <t>KNR 2-21 0213-01 + KNR 2-21 0213-02</t>
  </si>
  <si>
    <t>Rozrzucenie ziemi urodzajnej - średnia grubość warstwy 20 cm</t>
  </si>
  <si>
    <t>KNR 2-21 0401-05</t>
  </si>
  <si>
    <t>Wykonanie trawników</t>
  </si>
  <si>
    <t>KNR 2-21 0323-05</t>
  </si>
  <si>
    <t>Kosze na śmieci</t>
  </si>
  <si>
    <t>Ławki drewniane na fundamencie betonowym</t>
  </si>
  <si>
    <t>Siedziska drewniane</t>
  </si>
  <si>
    <t>Donice betonowe piaskowane o wymiarach 60x60x40 w kolorze białym</t>
  </si>
  <si>
    <t>Słupki stalowe w kolorze grafitowym na fundamencie betonowym</t>
  </si>
  <si>
    <t>kalkulacja indywidualna</t>
  </si>
  <si>
    <t>Roboty budowlane</t>
  </si>
  <si>
    <t>Roboty przygotowawcze</t>
  </si>
  <si>
    <t>Roboty rozbiórkowe</t>
  </si>
  <si>
    <t>Kanalizacja</t>
  </si>
  <si>
    <t>Wodociąg</t>
  </si>
  <si>
    <t>Chodniki i deptaki</t>
  </si>
  <si>
    <t>Zieleń</t>
  </si>
  <si>
    <t>Mała architektura</t>
  </si>
  <si>
    <t>Zabezpieczenie części podziemnej cokolików betonowych pod słupów.</t>
  </si>
  <si>
    <t>Montaż uchwytów dla zamocowania opraw oświetleniowych na slupach</t>
  </si>
  <si>
    <t>Przygotowanie podłoża dla opraw ziemnych i ściennych</t>
  </si>
  <si>
    <t>Kopanie rowu kablowego w gruncie kat. III</t>
  </si>
  <si>
    <t>Układanie kabla YAKY 3 x 10 mm kw. w wykopie</t>
  </si>
  <si>
    <t>Zasypanie rowu kablowego</t>
  </si>
  <si>
    <t>Zarabianie na sucho końca kabla o przekroju żył do 50 mm kw.</t>
  </si>
  <si>
    <t>Zabudowa  i podłączenie szafki rozdzielczej SR i puszki rozdzielczej SCH.</t>
  </si>
  <si>
    <t>odcinki</t>
  </si>
  <si>
    <t>Pomiar uziemienia ochronnego – pomiar pierwszy</t>
  </si>
  <si>
    <t>Pomiar uziemienia ochronnego – pomiar następny</t>
  </si>
  <si>
    <t>KNNR 5 1415-02</t>
  </si>
  <si>
    <t>KNNR 5 0903-01</t>
  </si>
  <si>
    <t>KNNR 5 1002-01</t>
  </si>
  <si>
    <t>KNNR 5 1003-02</t>
  </si>
  <si>
    <t>Wciąganie przewodów do slupów 6m/szt</t>
  </si>
  <si>
    <t>KNNR 5 1004-02</t>
  </si>
  <si>
    <t>KNNR 5 0502-12-analogia</t>
  </si>
  <si>
    <t>KNNR 5 1004-02-analogia</t>
  </si>
  <si>
    <t>KNNR 5 0701-02</t>
  </si>
  <si>
    <t>KNNR 5 0706-01</t>
  </si>
  <si>
    <t>Nasypanie dwóch warstw piasku w wykopie kablowym o szerokości dna 0,4 m</t>
  </si>
  <si>
    <t>Nasypanie dwóch warstw piasku w wykopie kablowym o szerokości dna 0,6 m</t>
  </si>
  <si>
    <t>KNNR 5 0707-03</t>
  </si>
  <si>
    <t>Układanie kabla YAKY 5 x 16 mm kw. w wykopie</t>
  </si>
  <si>
    <t>Układanie kabla YAKY 4 x 16 mm kw. w wykopie</t>
  </si>
  <si>
    <t>Układanie kabla YAKY 4 x 10 mm kw. w wykopie</t>
  </si>
  <si>
    <t>KNNR 5 0702-02</t>
  </si>
  <si>
    <t>KNNR 5 0726-10</t>
  </si>
  <si>
    <t>KNNR 5  0401-02-analogia</t>
  </si>
  <si>
    <t>KNR5-08 0608-07</t>
  </si>
  <si>
    <t>Badanie linii kablowej.</t>
  </si>
  <si>
    <t>KNR5-08 1203-01</t>
  </si>
  <si>
    <t>KNR5-08 1205-02</t>
  </si>
  <si>
    <t>Montaż bednarki uziemiającej w rowie kablowym</t>
  </si>
  <si>
    <t>Sprawdzenie i pomiar odbiornika 
energii el.</t>
  </si>
  <si>
    <t>KNR5-08 1205-01</t>
  </si>
  <si>
    <t xml:space="preserve">Obsługa Geodezyjna </t>
  </si>
  <si>
    <t>Sieć elektroenergetyczna oświetlenia terenu oraz zasilania urządzeń fontanny</t>
  </si>
  <si>
    <t>Połączenie rur polietylenowych za pomocą kształtek elektrooporowych - mufy elektrooporowe fi 63 mm</t>
  </si>
  <si>
    <t xml:space="preserve">ZAGOSPODROWANIE TERENU PRZY 
UL. ŚW. JANA OBIEKTAMI MAŁEJ ARCHITEKTURY 
WRAZ Z UTWARDZENIEM TERENU
</t>
  </si>
  <si>
    <t>Stawka roboczogodziny:</t>
  </si>
  <si>
    <t>zł</t>
  </si>
  <si>
    <t xml:space="preserve"> Wartość kosztorysowa robót bez podatku VAT </t>
  </si>
  <si>
    <t>NNRNKB 202 2802-03 analogia</t>
  </si>
  <si>
    <t>Ława betonowa z oporem pod obrzeża</t>
  </si>
  <si>
    <t>Słup ogłoszeniowy polimerowy o średnicy 120 cm wraz z balastem obciążającym 400kg</t>
  </si>
  <si>
    <t>KNR 4-01 0108-02</t>
  </si>
  <si>
    <t>KNR 4-01 0108-04</t>
  </si>
  <si>
    <t>Wywóz ziemi samochodami skrzyniowymi na odległość do 1 km grunt kat. III</t>
  </si>
  <si>
    <t>Wywóz ziemi samochodami skrzyniowymi -za każdy następny 1 km</t>
  </si>
  <si>
    <t>Montaż opraw oświetleniowych 1522 Elfo na słupach</t>
  </si>
  <si>
    <t>Montaż opraw gruntowych wg dokumentacji projektowej</t>
  </si>
  <si>
    <t>Montaż opraw ściennych wg dokumentacji projektowej</t>
  </si>
  <si>
    <t>Betonowanie ław, ścian i płyt. Beton klasy C20/25 W6</t>
  </si>
  <si>
    <t>Opracowanie projektu oraz montaż połączenia maszynowni z elementami fontanny (wraz z wykonaniem fontanny w zakresie acrhitektonicznym, technologii fontanny, instalacji sanitarnych i elektrycznych) wg punktu 15 Projektu Budowlanego</t>
  </si>
  <si>
    <t>Nasadzenie krzewów - Magnolia
pośrednia Lennei, wys. krzewu min. 60cm.</t>
  </si>
  <si>
    <t>Montaż stawianie słupów dla opraw 1522 Elfo LICHY – kat. 1485 wraz z cokolikami betonowymi do ustawienia</t>
  </si>
  <si>
    <t xml:space="preserve">
Wyłączenia TAURON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</si>
</sst>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ash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ashed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0" fillId="0" borderId="10" xfId="0" applyBorder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wrapText="1"/>
    </xf>
    <xf numFmtId="0" fontId="54" fillId="34" borderId="12" xfId="0" applyFont="1" applyFill="1" applyBorder="1" applyAlignment="1">
      <alignment/>
    </xf>
    <xf numFmtId="0" fontId="54" fillId="34" borderId="13" xfId="0" applyFont="1" applyFill="1" applyBorder="1" applyAlignment="1">
      <alignment/>
    </xf>
    <xf numFmtId="0" fontId="58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65" fontId="56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wrapText="1"/>
    </xf>
    <xf numFmtId="0" fontId="60" fillId="0" borderId="11" xfId="0" applyFont="1" applyBorder="1" applyAlignment="1">
      <alignment/>
    </xf>
    <xf numFmtId="165" fontId="60" fillId="0" borderId="11" xfId="0" applyNumberFormat="1" applyFont="1" applyBorder="1" applyAlignment="1">
      <alignment horizontal="center" vertical="center"/>
    </xf>
    <xf numFmtId="0" fontId="55" fillId="34" borderId="15" xfId="0" applyFont="1" applyFill="1" applyBorder="1" applyAlignment="1">
      <alignment vertical="center" wrapText="1"/>
    </xf>
    <xf numFmtId="0" fontId="55" fillId="34" borderId="12" xfId="0" applyFont="1" applyFill="1" applyBorder="1" applyAlignment="1">
      <alignment vertical="center" wrapText="1"/>
    </xf>
    <xf numFmtId="0" fontId="0" fillId="34" borderId="12" xfId="0" applyFill="1" applyBorder="1" applyAlignment="1">
      <alignment/>
    </xf>
    <xf numFmtId="0" fontId="55" fillId="34" borderId="12" xfId="0" applyFont="1" applyFill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56" fillId="34" borderId="15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wrapText="1"/>
    </xf>
    <xf numFmtId="0" fontId="60" fillId="34" borderId="12" xfId="0" applyFont="1" applyFill="1" applyBorder="1" applyAlignment="1">
      <alignment/>
    </xf>
    <xf numFmtId="0" fontId="60" fillId="34" borderId="12" xfId="0" applyFont="1" applyFill="1" applyBorder="1" applyAlignment="1">
      <alignment horizontal="center" vertical="center"/>
    </xf>
    <xf numFmtId="165" fontId="56" fillId="34" borderId="12" xfId="0" applyNumberFormat="1" applyFont="1" applyFill="1" applyBorder="1" applyAlignment="1">
      <alignment horizontal="center" vertical="center"/>
    </xf>
    <xf numFmtId="165" fontId="63" fillId="34" borderId="13" xfId="0" applyNumberFormat="1" applyFont="1" applyFill="1" applyBorder="1" applyAlignment="1">
      <alignment horizontal="center" vertical="center"/>
    </xf>
    <xf numFmtId="165" fontId="55" fillId="34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36" fillId="35" borderId="16" xfId="0" applyNumberFormat="1" applyFont="1" applyFill="1" applyBorder="1" applyAlignment="1">
      <alignment horizontal="center" vertical="center" wrapText="1"/>
    </xf>
    <xf numFmtId="0" fontId="36" fillId="35" borderId="17" xfId="0" applyNumberFormat="1" applyFont="1" applyFill="1" applyBorder="1" applyAlignment="1">
      <alignment horizontal="center" vertical="center" wrapText="1"/>
    </xf>
    <xf numFmtId="0" fontId="36" fillId="35" borderId="18" xfId="0" applyNumberFormat="1" applyFont="1" applyFill="1" applyBorder="1" applyAlignment="1">
      <alignment horizontal="center" vertical="center" wrapText="1"/>
    </xf>
    <xf numFmtId="0" fontId="36" fillId="35" borderId="0" xfId="0" applyNumberFormat="1" applyFont="1" applyFill="1" applyBorder="1" applyAlignment="1">
      <alignment horizontal="center" vertical="center" wrapText="1"/>
    </xf>
    <xf numFmtId="0" fontId="36" fillId="35" borderId="19" xfId="0" applyNumberFormat="1" applyFont="1" applyFill="1" applyBorder="1" applyAlignment="1">
      <alignment horizontal="center" vertical="center" wrapText="1"/>
    </xf>
    <xf numFmtId="0" fontId="36" fillId="35" borderId="20" xfId="0" applyNumberFormat="1" applyFont="1" applyFill="1" applyBorder="1" applyAlignment="1">
      <alignment horizontal="center" vertical="center" wrapText="1"/>
    </xf>
    <xf numFmtId="0" fontId="36" fillId="35" borderId="20" xfId="0" applyNumberFormat="1" applyFont="1" applyFill="1" applyBorder="1" applyAlignment="1">
      <alignment horizontal="right" vertical="center" wrapText="1"/>
    </xf>
    <xf numFmtId="0" fontId="36" fillId="35" borderId="20" xfId="0" applyNumberFormat="1" applyFont="1" applyFill="1" applyBorder="1" applyAlignment="1">
      <alignment vertical="center" wrapText="1"/>
    </xf>
    <xf numFmtId="0" fontId="36" fillId="35" borderId="21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>
      <alignment vertical="center" wrapText="1"/>
    </xf>
    <xf numFmtId="0" fontId="7" fillId="35" borderId="17" xfId="0" applyNumberFormat="1" applyFont="1" applyFill="1" applyBorder="1" applyAlignment="1">
      <alignment horizontal="right" wrapText="1"/>
    </xf>
    <xf numFmtId="0" fontId="8" fillId="35" borderId="22" xfId="0" applyNumberFormat="1" applyFont="1" applyFill="1" applyBorder="1" applyAlignment="1">
      <alignment wrapText="1"/>
    </xf>
    <xf numFmtId="0" fontId="8" fillId="35" borderId="17" xfId="0" applyNumberFormat="1" applyFont="1" applyFill="1" applyBorder="1" applyAlignment="1">
      <alignment horizontal="left" wrapText="1"/>
    </xf>
    <xf numFmtId="0" fontId="8" fillId="35" borderId="17" xfId="0" applyNumberFormat="1" applyFont="1" applyFill="1" applyBorder="1" applyAlignment="1">
      <alignment horizontal="center" vertical="center" wrapText="1"/>
    </xf>
    <xf numFmtId="0" fontId="8" fillId="35" borderId="23" xfId="0" applyNumberFormat="1" applyFont="1" applyFill="1" applyBorder="1" applyAlignment="1">
      <alignment horizontal="center" vertical="center" wrapText="1"/>
    </xf>
    <xf numFmtId="0" fontId="7" fillId="35" borderId="0" xfId="0" applyNumberFormat="1" applyFont="1" applyFill="1" applyBorder="1" applyAlignment="1">
      <alignment horizontal="right" wrapText="1"/>
    </xf>
    <xf numFmtId="0" fontId="8" fillId="35" borderId="0" xfId="0" applyNumberFormat="1" applyFont="1" applyFill="1" applyBorder="1" applyAlignment="1">
      <alignment wrapText="1"/>
    </xf>
    <xf numFmtId="0" fontId="8" fillId="35" borderId="0" xfId="0" applyNumberFormat="1" applyFont="1" applyFill="1" applyBorder="1" applyAlignment="1">
      <alignment vertical="center" wrapText="1"/>
    </xf>
    <xf numFmtId="0" fontId="8" fillId="35" borderId="0" xfId="0" applyNumberFormat="1" applyFont="1" applyFill="1" applyBorder="1" applyAlignment="1">
      <alignment horizontal="center" vertical="center" wrapText="1"/>
    </xf>
    <xf numFmtId="0" fontId="8" fillId="35" borderId="24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wrapText="1"/>
    </xf>
    <xf numFmtId="0" fontId="55" fillId="34" borderId="12" xfId="0" applyFont="1" applyFill="1" applyBorder="1" applyAlignment="1">
      <alignment vertical="center"/>
    </xf>
    <xf numFmtId="0" fontId="55" fillId="34" borderId="12" xfId="0" applyFont="1" applyFill="1" applyBorder="1" applyAlignment="1">
      <alignment horizontal="right" vertical="center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5" fillId="34" borderId="15" xfId="0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left" vertical="center" wrapText="1"/>
    </xf>
    <xf numFmtId="0" fontId="8" fillId="35" borderId="0" xfId="0" applyNumberFormat="1" applyFont="1" applyFill="1" applyBorder="1" applyAlignment="1">
      <alignment horizontal="left" wrapText="1"/>
    </xf>
    <xf numFmtId="0" fontId="8" fillId="35" borderId="24" xfId="0" applyNumberFormat="1" applyFont="1" applyFill="1" applyBorder="1" applyAlignment="1">
      <alignment horizontal="left" wrapText="1"/>
    </xf>
    <xf numFmtId="0" fontId="55" fillId="34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tabSelected="1" view="pageBreakPreview" zoomScale="115" zoomScaleSheetLayoutView="115" workbookViewId="0" topLeftCell="A115">
      <selection activeCell="B62" sqref="B62"/>
    </sheetView>
  </sheetViews>
  <sheetFormatPr defaultColWidth="8.796875" defaultRowHeight="14.25"/>
  <cols>
    <col min="1" max="1" width="3.69921875" style="1" customWidth="1"/>
    <col min="2" max="2" width="16" style="0" customWidth="1"/>
    <col min="3" max="3" width="42.69921875" style="0" customWidth="1"/>
    <col min="4" max="4" width="7.09765625" style="0" customWidth="1"/>
    <col min="5" max="6" width="6" style="0" customWidth="1"/>
    <col min="7" max="7" width="10.3984375" style="0" customWidth="1"/>
    <col min="8" max="8" width="11.59765625" style="0" customWidth="1"/>
    <col min="11" max="11" width="12.59765625" style="0" customWidth="1"/>
    <col min="12" max="12" width="19.8984375" style="0" customWidth="1"/>
    <col min="13" max="13" width="13.19921875" style="0" customWidth="1"/>
  </cols>
  <sheetData>
    <row r="1" spans="1:8" ht="15">
      <c r="A1" s="2"/>
      <c r="B1" s="3"/>
      <c r="C1" s="3"/>
      <c r="D1" s="3"/>
      <c r="E1" s="65" t="s">
        <v>23</v>
      </c>
      <c r="F1" s="65"/>
      <c r="G1" s="65"/>
      <c r="H1" s="65"/>
    </row>
    <row r="2" spans="1:8" ht="18.75">
      <c r="A2" s="66" t="s">
        <v>13</v>
      </c>
      <c r="B2" s="66"/>
      <c r="C2" s="66"/>
      <c r="D2" s="66"/>
      <c r="E2" s="66"/>
      <c r="F2" s="66"/>
      <c r="G2" s="66"/>
      <c r="H2" s="66"/>
    </row>
    <row r="3" spans="1:8" ht="14.25">
      <c r="A3" s="67" t="s">
        <v>14</v>
      </c>
      <c r="B3" s="67"/>
      <c r="C3" s="67"/>
      <c r="D3" s="67"/>
      <c r="E3" s="67"/>
      <c r="F3" s="67"/>
      <c r="G3" s="67"/>
      <c r="H3" s="67"/>
    </row>
    <row r="4" spans="1:8" ht="49.5" customHeight="1">
      <c r="A4" s="68" t="s">
        <v>199</v>
      </c>
      <c r="B4" s="68"/>
      <c r="C4" s="68"/>
      <c r="D4" s="68"/>
      <c r="E4" s="68"/>
      <c r="F4" s="68"/>
      <c r="G4" s="68"/>
      <c r="H4" s="68"/>
    </row>
    <row r="5" spans="1:8" ht="12" customHeight="1">
      <c r="A5" s="4"/>
      <c r="B5" s="5"/>
      <c r="C5" s="5"/>
      <c r="D5" s="5"/>
      <c r="E5" s="5"/>
      <c r="F5" s="3"/>
      <c r="G5" s="3"/>
      <c r="H5" s="3"/>
    </row>
    <row r="6" spans="1:8" ht="21">
      <c r="A6" s="7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24</v>
      </c>
      <c r="H6" s="7" t="s">
        <v>25</v>
      </c>
    </row>
    <row r="7" spans="1:8" ht="10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6.5" customHeight="1">
      <c r="A8" s="69"/>
      <c r="B8" s="70"/>
      <c r="C8" s="70"/>
      <c r="D8" s="8"/>
      <c r="E8" s="8"/>
      <c r="F8" s="9"/>
      <c r="G8" s="9"/>
      <c r="H8" s="10"/>
    </row>
    <row r="9" spans="1:8" ht="16.5" customHeight="1">
      <c r="A9" s="19">
        <v>1</v>
      </c>
      <c r="B9" s="20"/>
      <c r="C9" s="20" t="s">
        <v>152</v>
      </c>
      <c r="D9" s="8"/>
      <c r="E9" s="8"/>
      <c r="F9" s="9"/>
      <c r="G9" s="9"/>
      <c r="H9" s="10"/>
    </row>
    <row r="10" spans="1:8" ht="14.25" customHeight="1">
      <c r="A10" s="15">
        <v>1</v>
      </c>
      <c r="B10" s="16" t="s">
        <v>2</v>
      </c>
      <c r="C10" s="16" t="s">
        <v>29</v>
      </c>
      <c r="D10" s="16" t="s">
        <v>1</v>
      </c>
      <c r="E10" s="17">
        <v>650</v>
      </c>
      <c r="F10" s="14">
        <v>1</v>
      </c>
      <c r="G10" s="13"/>
      <c r="H10" s="18">
        <f>ROUND($E10*$F10*$G10,2)</f>
        <v>0</v>
      </c>
    </row>
    <row r="11" spans="1:8" ht="21" customHeight="1">
      <c r="A11" s="28"/>
      <c r="B11" s="29"/>
      <c r="C11" s="29"/>
      <c r="D11" s="29"/>
      <c r="E11" s="30"/>
      <c r="F11" s="31"/>
      <c r="G11" s="32"/>
      <c r="H11" s="33">
        <f>SUM(H10:H10)</f>
        <v>0</v>
      </c>
    </row>
    <row r="12" spans="1:8" ht="16.5" customHeight="1">
      <c r="A12" s="19">
        <v>2</v>
      </c>
      <c r="B12" s="21"/>
      <c r="C12" s="22" t="s">
        <v>153</v>
      </c>
      <c r="D12" s="8"/>
      <c r="E12" s="8"/>
      <c r="F12" s="9"/>
      <c r="G12" s="9"/>
      <c r="H12" s="10"/>
    </row>
    <row r="13" spans="1:8" ht="27" customHeight="1">
      <c r="A13" s="15">
        <v>2</v>
      </c>
      <c r="B13" s="16" t="s">
        <v>31</v>
      </c>
      <c r="C13" s="16" t="s">
        <v>32</v>
      </c>
      <c r="D13" s="16" t="s">
        <v>1</v>
      </c>
      <c r="E13" s="17">
        <v>350</v>
      </c>
      <c r="F13" s="14">
        <v>1</v>
      </c>
      <c r="G13" s="13"/>
      <c r="H13" s="18">
        <f aca="true" t="shared" si="0" ref="H13:H82">ROUND($E13*$F13*$G13,2)</f>
        <v>0</v>
      </c>
    </row>
    <row r="14" spans="1:8" ht="27.75" customHeight="1">
      <c r="A14" s="15">
        <v>3</v>
      </c>
      <c r="B14" s="16" t="s">
        <v>33</v>
      </c>
      <c r="C14" s="16" t="s">
        <v>34</v>
      </c>
      <c r="D14" s="16" t="s">
        <v>3</v>
      </c>
      <c r="E14" s="17">
        <v>14</v>
      </c>
      <c r="F14" s="14">
        <v>1</v>
      </c>
      <c r="G14" s="13"/>
      <c r="H14" s="18">
        <f t="shared" si="0"/>
        <v>0</v>
      </c>
    </row>
    <row r="15" spans="1:8" ht="24.75" customHeight="1">
      <c r="A15" s="15">
        <v>4</v>
      </c>
      <c r="B15" s="16" t="s">
        <v>35</v>
      </c>
      <c r="C15" s="16" t="s">
        <v>36</v>
      </c>
      <c r="D15" s="16" t="s">
        <v>3</v>
      </c>
      <c r="E15" s="17">
        <v>14</v>
      </c>
      <c r="F15" s="14">
        <v>1</v>
      </c>
      <c r="G15" s="13"/>
      <c r="H15" s="18">
        <f t="shared" si="0"/>
        <v>0</v>
      </c>
    </row>
    <row r="16" spans="1:8" ht="21" customHeight="1">
      <c r="A16" s="28"/>
      <c r="B16" s="29"/>
      <c r="C16" s="29"/>
      <c r="D16" s="29"/>
      <c r="E16" s="30"/>
      <c r="F16" s="31"/>
      <c r="G16" s="32"/>
      <c r="H16" s="33">
        <f>SUM(H13:H15)</f>
        <v>0</v>
      </c>
    </row>
    <row r="17" spans="1:8" ht="16.5" customHeight="1">
      <c r="A17" s="19">
        <v>3</v>
      </c>
      <c r="B17" s="20"/>
      <c r="C17" s="20" t="s">
        <v>151</v>
      </c>
      <c r="D17" s="8"/>
      <c r="E17" s="8"/>
      <c r="F17" s="9"/>
      <c r="G17" s="9"/>
      <c r="H17" s="10"/>
    </row>
    <row r="18" spans="1:8" ht="12.75" customHeight="1">
      <c r="A18" s="15">
        <v>5</v>
      </c>
      <c r="B18" s="16" t="s">
        <v>37</v>
      </c>
      <c r="C18" s="16" t="s">
        <v>38</v>
      </c>
      <c r="D18" s="16" t="s">
        <v>3</v>
      </c>
      <c r="E18" s="17">
        <v>8.29</v>
      </c>
      <c r="F18" s="14">
        <v>1</v>
      </c>
      <c r="G18" s="13"/>
      <c r="H18" s="18">
        <f t="shared" si="0"/>
        <v>0</v>
      </c>
    </row>
    <row r="19" spans="1:8" ht="27.75" customHeight="1">
      <c r="A19" s="15">
        <v>6</v>
      </c>
      <c r="B19" s="16" t="s">
        <v>39</v>
      </c>
      <c r="C19" s="16" t="s">
        <v>40</v>
      </c>
      <c r="D19" s="16" t="s">
        <v>3</v>
      </c>
      <c r="E19" s="17">
        <v>146.63</v>
      </c>
      <c r="F19" s="14">
        <v>1</v>
      </c>
      <c r="G19" s="13"/>
      <c r="H19" s="18">
        <f>ROUND($E19*$F19*$G19,2)</f>
        <v>0</v>
      </c>
    </row>
    <row r="20" spans="1:8" ht="27.75" customHeight="1">
      <c r="A20" s="15">
        <v>7</v>
      </c>
      <c r="B20" s="16" t="s">
        <v>35</v>
      </c>
      <c r="C20" s="16" t="s">
        <v>36</v>
      </c>
      <c r="D20" s="16" t="s">
        <v>3</v>
      </c>
      <c r="E20" s="17">
        <v>146.63</v>
      </c>
      <c r="F20" s="14">
        <v>1</v>
      </c>
      <c r="G20" s="13"/>
      <c r="H20" s="18">
        <f>ROUND($E20*$F20*$G20,2)</f>
        <v>0</v>
      </c>
    </row>
    <row r="21" spans="1:8" ht="25.5" customHeight="1">
      <c r="A21" s="15">
        <v>8</v>
      </c>
      <c r="B21" s="16" t="s">
        <v>41</v>
      </c>
      <c r="C21" s="16" t="s">
        <v>42</v>
      </c>
      <c r="D21" s="16" t="s">
        <v>1</v>
      </c>
      <c r="E21" s="17">
        <v>65.76</v>
      </c>
      <c r="F21" s="14">
        <v>1</v>
      </c>
      <c r="G21" s="13"/>
      <c r="H21" s="18">
        <f t="shared" si="0"/>
        <v>0</v>
      </c>
    </row>
    <row r="22" spans="1:8" ht="25.5" customHeight="1">
      <c r="A22" s="15">
        <v>9</v>
      </c>
      <c r="B22" s="16" t="s">
        <v>43</v>
      </c>
      <c r="C22" s="16" t="s">
        <v>44</v>
      </c>
      <c r="D22" s="16" t="s">
        <v>1</v>
      </c>
      <c r="E22" s="17">
        <v>22.05</v>
      </c>
      <c r="F22" s="14">
        <v>1</v>
      </c>
      <c r="G22" s="13"/>
      <c r="H22" s="18">
        <f>ROUND($E22*$F22*$G22,2)</f>
        <v>0</v>
      </c>
    </row>
    <row r="23" spans="1:8" ht="25.5" customHeight="1">
      <c r="A23" s="15">
        <v>10</v>
      </c>
      <c r="B23" s="16" t="s">
        <v>45</v>
      </c>
      <c r="C23" s="16" t="s">
        <v>46</v>
      </c>
      <c r="D23" s="16" t="s">
        <v>1</v>
      </c>
      <c r="E23" s="17">
        <v>21.23</v>
      </c>
      <c r="F23" s="14">
        <v>1</v>
      </c>
      <c r="G23" s="13"/>
      <c r="H23" s="18">
        <f t="shared" si="0"/>
        <v>0</v>
      </c>
    </row>
    <row r="24" spans="1:8" ht="15" customHeight="1">
      <c r="A24" s="15">
        <v>11</v>
      </c>
      <c r="B24" s="16" t="s">
        <v>47</v>
      </c>
      <c r="C24" s="16" t="s">
        <v>48</v>
      </c>
      <c r="D24" s="16" t="s">
        <v>1</v>
      </c>
      <c r="E24" s="17">
        <v>21.23</v>
      </c>
      <c r="F24" s="14">
        <v>1</v>
      </c>
      <c r="G24" s="13"/>
      <c r="H24" s="18">
        <f t="shared" si="0"/>
        <v>0</v>
      </c>
    </row>
    <row r="25" spans="1:8" ht="16.5" customHeight="1">
      <c r="A25" s="15">
        <v>12</v>
      </c>
      <c r="B25" s="16" t="s">
        <v>49</v>
      </c>
      <c r="C25" s="16" t="s">
        <v>50</v>
      </c>
      <c r="D25" s="16" t="s">
        <v>3</v>
      </c>
      <c r="E25" s="17">
        <v>5.94</v>
      </c>
      <c r="F25" s="14">
        <v>1</v>
      </c>
      <c r="G25" s="13"/>
      <c r="H25" s="18">
        <f t="shared" si="0"/>
        <v>0</v>
      </c>
    </row>
    <row r="26" spans="1:8" ht="13.5" customHeight="1">
      <c r="A26" s="15">
        <v>13</v>
      </c>
      <c r="B26" s="16" t="s">
        <v>51</v>
      </c>
      <c r="C26" s="16" t="s">
        <v>52</v>
      </c>
      <c r="D26" s="16" t="s">
        <v>1</v>
      </c>
      <c r="E26" s="17">
        <v>27</v>
      </c>
      <c r="F26" s="14">
        <v>1</v>
      </c>
      <c r="G26" s="13"/>
      <c r="H26" s="18">
        <f t="shared" si="0"/>
        <v>0</v>
      </c>
    </row>
    <row r="27" spans="1:8" ht="15" customHeight="1">
      <c r="A27" s="15">
        <v>14</v>
      </c>
      <c r="B27" s="16" t="s">
        <v>53</v>
      </c>
      <c r="C27" s="16" t="s">
        <v>54</v>
      </c>
      <c r="D27" s="16" t="s">
        <v>1</v>
      </c>
      <c r="E27" s="17">
        <v>228.64</v>
      </c>
      <c r="F27" s="14">
        <v>1</v>
      </c>
      <c r="G27" s="13"/>
      <c r="H27" s="18">
        <f t="shared" si="0"/>
        <v>0</v>
      </c>
    </row>
    <row r="28" spans="1:8" ht="12.75" customHeight="1">
      <c r="A28" s="15">
        <v>15</v>
      </c>
      <c r="B28" s="16" t="s">
        <v>55</v>
      </c>
      <c r="C28" s="16" t="s">
        <v>56</v>
      </c>
      <c r="D28" s="16" t="s">
        <v>57</v>
      </c>
      <c r="E28" s="17">
        <v>3.19</v>
      </c>
      <c r="F28" s="14">
        <v>1</v>
      </c>
      <c r="G28" s="13"/>
      <c r="H28" s="18">
        <f>ROUND($E28*$F28*$G28,2)</f>
        <v>0</v>
      </c>
    </row>
    <row r="29" spans="1:8" ht="14.25" customHeight="1">
      <c r="A29" s="15">
        <v>16</v>
      </c>
      <c r="B29" s="16" t="s">
        <v>58</v>
      </c>
      <c r="C29" s="16" t="s">
        <v>59</v>
      </c>
      <c r="D29" s="16" t="s">
        <v>57</v>
      </c>
      <c r="E29" s="17">
        <v>3.19</v>
      </c>
      <c r="F29" s="14">
        <v>1</v>
      </c>
      <c r="G29" s="13"/>
      <c r="H29" s="18">
        <f>ROUND($E29*$F29*$G29,2)</f>
        <v>0</v>
      </c>
    </row>
    <row r="30" spans="1:8" ht="14.25" customHeight="1">
      <c r="A30" s="15">
        <v>17</v>
      </c>
      <c r="B30" s="16" t="s">
        <v>60</v>
      </c>
      <c r="C30" s="16" t="s">
        <v>213</v>
      </c>
      <c r="D30" s="16" t="s">
        <v>3</v>
      </c>
      <c r="E30" s="17">
        <v>41.86</v>
      </c>
      <c r="F30" s="14">
        <v>1</v>
      </c>
      <c r="G30" s="13"/>
      <c r="H30" s="18">
        <f t="shared" si="0"/>
        <v>0</v>
      </c>
    </row>
    <row r="31" spans="1:8" ht="49.5" customHeight="1">
      <c r="A31" s="15">
        <v>18</v>
      </c>
      <c r="B31" s="16" t="s">
        <v>150</v>
      </c>
      <c r="C31" s="16" t="s">
        <v>214</v>
      </c>
      <c r="D31" s="16" t="s">
        <v>30</v>
      </c>
      <c r="E31" s="17">
        <v>1</v>
      </c>
      <c r="F31" s="14">
        <v>1</v>
      </c>
      <c r="G31" s="13"/>
      <c r="H31" s="18">
        <f>ROUND($E31*$F31*$G31,2)</f>
        <v>0</v>
      </c>
    </row>
    <row r="32" spans="1:8" ht="28.5" customHeight="1">
      <c r="A32" s="15">
        <v>19</v>
      </c>
      <c r="B32" s="16" t="s">
        <v>61</v>
      </c>
      <c r="C32" s="16" t="s">
        <v>62</v>
      </c>
      <c r="D32" s="16" t="s">
        <v>1</v>
      </c>
      <c r="E32" s="17">
        <v>67.26</v>
      </c>
      <c r="F32" s="14">
        <v>1</v>
      </c>
      <c r="G32" s="13"/>
      <c r="H32" s="18">
        <f t="shared" si="0"/>
        <v>0</v>
      </c>
    </row>
    <row r="33" spans="1:8" ht="18.75" customHeight="1">
      <c r="A33" s="15">
        <v>20</v>
      </c>
      <c r="B33" s="16" t="s">
        <v>63</v>
      </c>
      <c r="C33" s="16" t="s">
        <v>64</v>
      </c>
      <c r="D33" s="16" t="s">
        <v>1</v>
      </c>
      <c r="E33" s="17">
        <v>67.26</v>
      </c>
      <c r="F33" s="14">
        <v>1</v>
      </c>
      <c r="G33" s="13"/>
      <c r="H33" s="18">
        <f t="shared" si="0"/>
        <v>0</v>
      </c>
    </row>
    <row r="34" spans="1:8" ht="17.25" customHeight="1">
      <c r="A34" s="15">
        <v>21</v>
      </c>
      <c r="B34" s="16" t="s">
        <v>65</v>
      </c>
      <c r="C34" s="16" t="s">
        <v>66</v>
      </c>
      <c r="D34" s="16" t="s">
        <v>1</v>
      </c>
      <c r="E34" s="17">
        <v>57.29</v>
      </c>
      <c r="F34" s="14">
        <v>1</v>
      </c>
      <c r="G34" s="13"/>
      <c r="H34" s="18">
        <f t="shared" si="0"/>
        <v>0</v>
      </c>
    </row>
    <row r="35" spans="1:8" ht="27" customHeight="1">
      <c r="A35" s="15">
        <v>22</v>
      </c>
      <c r="B35" s="16" t="s">
        <v>67</v>
      </c>
      <c r="C35" s="16" t="s">
        <v>68</v>
      </c>
      <c r="D35" s="16" t="s">
        <v>3</v>
      </c>
      <c r="E35" s="17">
        <v>26.36</v>
      </c>
      <c r="F35" s="14">
        <v>1</v>
      </c>
      <c r="G35" s="13"/>
      <c r="H35" s="18">
        <f t="shared" si="0"/>
        <v>0</v>
      </c>
    </row>
    <row r="36" spans="1:8" ht="31.5" customHeight="1">
      <c r="A36" s="15">
        <v>23</v>
      </c>
      <c r="B36" s="16" t="s">
        <v>69</v>
      </c>
      <c r="C36" s="16" t="s">
        <v>70</v>
      </c>
      <c r="D36" s="16" t="s">
        <v>3</v>
      </c>
      <c r="E36" s="17">
        <v>8.29</v>
      </c>
      <c r="F36" s="14">
        <v>1</v>
      </c>
      <c r="G36" s="13"/>
      <c r="H36" s="18">
        <f t="shared" si="0"/>
        <v>0</v>
      </c>
    </row>
    <row r="37" spans="1:8" ht="24.75" customHeight="1">
      <c r="A37" s="15">
        <v>24</v>
      </c>
      <c r="B37" s="16" t="s">
        <v>203</v>
      </c>
      <c r="C37" s="16" t="s">
        <v>71</v>
      </c>
      <c r="D37" s="16" t="s">
        <v>1</v>
      </c>
      <c r="E37" s="17">
        <v>82.45</v>
      </c>
      <c r="F37" s="14">
        <v>1</v>
      </c>
      <c r="G37" s="13"/>
      <c r="H37" s="18">
        <f>ROUND($E37*$F37*$G37,2)</f>
        <v>0</v>
      </c>
    </row>
    <row r="38" spans="1:8" ht="21" customHeight="1">
      <c r="A38" s="28"/>
      <c r="B38" s="29"/>
      <c r="C38" s="29"/>
      <c r="D38" s="29"/>
      <c r="E38" s="30"/>
      <c r="F38" s="31"/>
      <c r="G38" s="32"/>
      <c r="H38" s="33">
        <f>SUM(H18:H37)</f>
        <v>0</v>
      </c>
    </row>
    <row r="39" spans="1:8" ht="16.5" customHeight="1">
      <c r="A39" s="19">
        <v>4</v>
      </c>
      <c r="B39" s="20"/>
      <c r="C39" s="20" t="s">
        <v>154</v>
      </c>
      <c r="D39" s="8"/>
      <c r="E39" s="8"/>
      <c r="F39" s="9"/>
      <c r="G39" s="9"/>
      <c r="H39" s="10"/>
    </row>
    <row r="40" spans="1:10" ht="27.75" customHeight="1">
      <c r="A40" s="15">
        <v>25</v>
      </c>
      <c r="B40" s="16" t="s">
        <v>37</v>
      </c>
      <c r="C40" s="16" t="s">
        <v>72</v>
      </c>
      <c r="D40" s="16" t="s">
        <v>3</v>
      </c>
      <c r="E40" s="17">
        <v>32.03</v>
      </c>
      <c r="F40" s="14">
        <v>1</v>
      </c>
      <c r="G40" s="13"/>
      <c r="H40" s="18">
        <f>ROUND($E40*$F40*$G40,2)</f>
        <v>0</v>
      </c>
      <c r="I40" s="35"/>
      <c r="J40" s="35"/>
    </row>
    <row r="41" spans="1:10" ht="25.5" customHeight="1">
      <c r="A41" s="15">
        <v>26</v>
      </c>
      <c r="B41" s="16" t="s">
        <v>73</v>
      </c>
      <c r="C41" s="16" t="s">
        <v>74</v>
      </c>
      <c r="D41" s="16" t="s">
        <v>3</v>
      </c>
      <c r="E41" s="17">
        <v>3.56</v>
      </c>
      <c r="F41" s="14">
        <v>1</v>
      </c>
      <c r="G41" s="13"/>
      <c r="H41" s="18">
        <f t="shared" si="0"/>
        <v>0</v>
      </c>
      <c r="I41" s="35"/>
      <c r="J41" s="35"/>
    </row>
    <row r="42" spans="1:10" ht="27" customHeight="1">
      <c r="A42" s="15">
        <v>27</v>
      </c>
      <c r="B42" s="16" t="s">
        <v>75</v>
      </c>
      <c r="C42" s="16" t="s">
        <v>76</v>
      </c>
      <c r="D42" s="16" t="s">
        <v>3</v>
      </c>
      <c r="E42" s="17">
        <v>1.32</v>
      </c>
      <c r="F42" s="14">
        <v>1</v>
      </c>
      <c r="G42" s="13"/>
      <c r="H42" s="18">
        <f>ROUND($E42*$F42*$G42,2)</f>
        <v>0</v>
      </c>
      <c r="I42" s="35"/>
      <c r="J42" s="35"/>
    </row>
    <row r="43" spans="1:10" ht="14.25" customHeight="1">
      <c r="A43" s="15">
        <v>28</v>
      </c>
      <c r="B43" s="16" t="s">
        <v>77</v>
      </c>
      <c r="C43" s="16" t="s">
        <v>78</v>
      </c>
      <c r="D43" s="16" t="s">
        <v>3</v>
      </c>
      <c r="E43" s="17">
        <v>1.72</v>
      </c>
      <c r="F43" s="14">
        <v>1</v>
      </c>
      <c r="G43" s="13"/>
      <c r="H43" s="18">
        <f t="shared" si="0"/>
        <v>0</v>
      </c>
      <c r="I43" s="35"/>
      <c r="J43" s="35"/>
    </row>
    <row r="44" spans="1:10" ht="39.75" customHeight="1">
      <c r="A44" s="15">
        <v>29</v>
      </c>
      <c r="B44" s="16" t="s">
        <v>79</v>
      </c>
      <c r="C44" s="16" t="s">
        <v>80</v>
      </c>
      <c r="D44" s="16" t="s">
        <v>4</v>
      </c>
      <c r="E44" s="17">
        <v>14.3</v>
      </c>
      <c r="F44" s="14">
        <v>1</v>
      </c>
      <c r="G44" s="13"/>
      <c r="H44" s="18">
        <f t="shared" si="0"/>
        <v>0</v>
      </c>
      <c r="I44" s="35"/>
      <c r="J44" s="35"/>
    </row>
    <row r="45" spans="1:10" ht="26.25" customHeight="1">
      <c r="A45" s="15">
        <v>30</v>
      </c>
      <c r="B45" s="16" t="s">
        <v>81</v>
      </c>
      <c r="C45" s="16" t="s">
        <v>82</v>
      </c>
      <c r="D45" s="16" t="s">
        <v>83</v>
      </c>
      <c r="E45" s="17">
        <v>2</v>
      </c>
      <c r="F45" s="14">
        <v>1</v>
      </c>
      <c r="G45" s="13"/>
      <c r="H45" s="18">
        <f t="shared" si="0"/>
        <v>0</v>
      </c>
      <c r="I45" s="35"/>
      <c r="J45" s="35"/>
    </row>
    <row r="46" spans="1:10" ht="12.75" customHeight="1">
      <c r="A46" s="15">
        <v>31</v>
      </c>
      <c r="B46" s="16" t="s">
        <v>84</v>
      </c>
      <c r="C46" s="16" t="s">
        <v>85</v>
      </c>
      <c r="D46" s="16" t="s">
        <v>6</v>
      </c>
      <c r="E46" s="17">
        <v>1</v>
      </c>
      <c r="F46" s="14">
        <v>1</v>
      </c>
      <c r="G46" s="13"/>
      <c r="H46" s="18">
        <f t="shared" si="0"/>
        <v>0</v>
      </c>
      <c r="I46" s="35"/>
      <c r="J46" s="35"/>
    </row>
    <row r="47" spans="1:10" ht="12.75" customHeight="1">
      <c r="A47" s="15">
        <v>32</v>
      </c>
      <c r="B47" s="16" t="s">
        <v>86</v>
      </c>
      <c r="C47" s="16" t="s">
        <v>87</v>
      </c>
      <c r="D47" s="16" t="s">
        <v>6</v>
      </c>
      <c r="E47" s="17">
        <v>1</v>
      </c>
      <c r="F47" s="14">
        <v>1</v>
      </c>
      <c r="G47" s="13"/>
      <c r="H47" s="18">
        <f t="shared" si="0"/>
        <v>0</v>
      </c>
      <c r="I47" s="35"/>
      <c r="J47" s="35"/>
    </row>
    <row r="48" spans="1:10" ht="13.5" customHeight="1">
      <c r="A48" s="15">
        <v>33</v>
      </c>
      <c r="B48" s="16" t="s">
        <v>67</v>
      </c>
      <c r="C48" s="16" t="s">
        <v>88</v>
      </c>
      <c r="D48" s="16" t="s">
        <v>3</v>
      </c>
      <c r="E48" s="17">
        <v>4.98</v>
      </c>
      <c r="F48" s="14">
        <v>1</v>
      </c>
      <c r="G48" s="13"/>
      <c r="H48" s="18">
        <f>ROUND($E48*$F48*$G48,2)</f>
        <v>0</v>
      </c>
      <c r="I48" s="35"/>
      <c r="J48" s="35"/>
    </row>
    <row r="49" spans="1:10" ht="26.25" customHeight="1">
      <c r="A49" s="15">
        <v>34</v>
      </c>
      <c r="B49" s="16" t="s">
        <v>27</v>
      </c>
      <c r="C49" s="16" t="s">
        <v>89</v>
      </c>
      <c r="D49" s="16" t="s">
        <v>3</v>
      </c>
      <c r="E49" s="17">
        <v>23.69</v>
      </c>
      <c r="F49" s="14">
        <v>1</v>
      </c>
      <c r="G49" s="13"/>
      <c r="H49" s="18">
        <f>ROUND($E49*$F49*$G49,2)</f>
        <v>0</v>
      </c>
      <c r="I49" s="35"/>
      <c r="J49" s="35"/>
    </row>
    <row r="50" spans="1:10" ht="24.75" customHeight="1">
      <c r="A50" s="15">
        <v>35</v>
      </c>
      <c r="B50" s="16" t="s">
        <v>90</v>
      </c>
      <c r="C50" s="16" t="s">
        <v>91</v>
      </c>
      <c r="D50" s="16" t="s">
        <v>3</v>
      </c>
      <c r="E50" s="17">
        <v>11.9</v>
      </c>
      <c r="F50" s="14">
        <v>1</v>
      </c>
      <c r="G50" s="13"/>
      <c r="H50" s="18">
        <f t="shared" si="0"/>
        <v>0</v>
      </c>
      <c r="I50" s="35"/>
      <c r="J50" s="35"/>
    </row>
    <row r="51" spans="1:10" ht="27" customHeight="1">
      <c r="A51" s="15">
        <v>36</v>
      </c>
      <c r="B51" s="16" t="s">
        <v>35</v>
      </c>
      <c r="C51" s="16" t="s">
        <v>36</v>
      </c>
      <c r="D51" s="16" t="s">
        <v>3</v>
      </c>
      <c r="E51" s="17">
        <v>11.9</v>
      </c>
      <c r="F51" s="14">
        <v>1</v>
      </c>
      <c r="G51" s="13"/>
      <c r="H51" s="18">
        <f>ROUND($E51*$F51*$G51,2)</f>
        <v>0</v>
      </c>
      <c r="I51" s="35"/>
      <c r="J51" s="35"/>
    </row>
    <row r="52" spans="1:10" ht="21" customHeight="1">
      <c r="A52" s="28"/>
      <c r="B52" s="29"/>
      <c r="C52" s="29"/>
      <c r="D52" s="29"/>
      <c r="E52" s="30"/>
      <c r="F52" s="31"/>
      <c r="G52" s="32"/>
      <c r="H52" s="33">
        <f>SUM(H40:H51)</f>
        <v>0</v>
      </c>
      <c r="I52" s="35"/>
      <c r="J52" s="35"/>
    </row>
    <row r="53" spans="1:10" ht="16.5" customHeight="1">
      <c r="A53" s="19">
        <v>5</v>
      </c>
      <c r="B53" s="20"/>
      <c r="C53" s="20" t="s">
        <v>155</v>
      </c>
      <c r="D53" s="8"/>
      <c r="E53" s="8"/>
      <c r="F53" s="9"/>
      <c r="G53" s="9"/>
      <c r="H53" s="10"/>
      <c r="I53" s="35"/>
      <c r="J53" s="35"/>
    </row>
    <row r="54" spans="1:10" ht="27" customHeight="1">
      <c r="A54" s="15">
        <v>37</v>
      </c>
      <c r="B54" s="16" t="s">
        <v>37</v>
      </c>
      <c r="C54" s="16" t="s">
        <v>92</v>
      </c>
      <c r="D54" s="16" t="s">
        <v>3</v>
      </c>
      <c r="E54" s="17">
        <v>19.13</v>
      </c>
      <c r="F54" s="14">
        <v>1</v>
      </c>
      <c r="G54" s="13"/>
      <c r="H54" s="18">
        <f t="shared" si="0"/>
        <v>0</v>
      </c>
      <c r="I54" s="35"/>
      <c r="J54" s="35"/>
    </row>
    <row r="55" spans="1:10" ht="27" customHeight="1">
      <c r="A55" s="15">
        <v>38</v>
      </c>
      <c r="B55" s="16" t="s">
        <v>73</v>
      </c>
      <c r="C55" s="16" t="s">
        <v>93</v>
      </c>
      <c r="D55" s="16" t="s">
        <v>3</v>
      </c>
      <c r="E55" s="17">
        <v>2.12</v>
      </c>
      <c r="F55" s="14">
        <v>1</v>
      </c>
      <c r="G55" s="13"/>
      <c r="H55" s="18">
        <f t="shared" si="0"/>
        <v>0</v>
      </c>
      <c r="I55" s="35"/>
      <c r="J55" s="35"/>
    </row>
    <row r="56" spans="1:10" ht="15" customHeight="1">
      <c r="A56" s="15">
        <v>39</v>
      </c>
      <c r="B56" s="16" t="s">
        <v>94</v>
      </c>
      <c r="C56" s="16" t="s">
        <v>95</v>
      </c>
      <c r="D56" s="16" t="s">
        <v>1</v>
      </c>
      <c r="E56" s="17">
        <v>45.87</v>
      </c>
      <c r="F56" s="14">
        <v>1</v>
      </c>
      <c r="G56" s="13"/>
      <c r="H56" s="18">
        <f t="shared" si="0"/>
        <v>0</v>
      </c>
      <c r="I56" s="35"/>
      <c r="J56" s="35"/>
    </row>
    <row r="57" spans="1:10" ht="15.75" customHeight="1">
      <c r="A57" s="15">
        <v>40</v>
      </c>
      <c r="B57" s="16" t="s">
        <v>77</v>
      </c>
      <c r="C57" s="16" t="s">
        <v>96</v>
      </c>
      <c r="D57" s="16" t="s">
        <v>3</v>
      </c>
      <c r="E57" s="17">
        <v>1.67</v>
      </c>
      <c r="F57" s="14">
        <v>1</v>
      </c>
      <c r="G57" s="13"/>
      <c r="H57" s="18">
        <f t="shared" si="0"/>
        <v>0</v>
      </c>
      <c r="I57" s="35"/>
      <c r="J57" s="35"/>
    </row>
    <row r="58" spans="1:10" ht="27.75" customHeight="1">
      <c r="A58" s="15">
        <v>41</v>
      </c>
      <c r="B58" s="16" t="s">
        <v>97</v>
      </c>
      <c r="C58" s="16" t="s">
        <v>98</v>
      </c>
      <c r="D58" s="16" t="s">
        <v>4</v>
      </c>
      <c r="E58" s="17">
        <v>13.9</v>
      </c>
      <c r="F58" s="14">
        <v>1</v>
      </c>
      <c r="G58" s="13"/>
      <c r="H58" s="18">
        <f t="shared" si="0"/>
        <v>0</v>
      </c>
      <c r="I58" s="35"/>
      <c r="J58" s="35"/>
    </row>
    <row r="59" spans="1:10" ht="25.5" customHeight="1">
      <c r="A59" s="15">
        <v>42</v>
      </c>
      <c r="B59" s="16" t="s">
        <v>99</v>
      </c>
      <c r="C59" s="16" t="s">
        <v>100</v>
      </c>
      <c r="D59" s="16" t="s">
        <v>6</v>
      </c>
      <c r="E59" s="17">
        <v>1</v>
      </c>
      <c r="F59" s="14">
        <v>1</v>
      </c>
      <c r="G59" s="13"/>
      <c r="H59" s="18">
        <f>ROUND($E59*$F59*$G59,2)</f>
        <v>0</v>
      </c>
      <c r="I59" s="35"/>
      <c r="J59" s="35"/>
    </row>
    <row r="60" spans="1:10" ht="14.25" customHeight="1">
      <c r="A60" s="15">
        <v>43</v>
      </c>
      <c r="B60" s="16" t="s">
        <v>101</v>
      </c>
      <c r="C60" s="16" t="s">
        <v>102</v>
      </c>
      <c r="D60" s="16" t="s">
        <v>103</v>
      </c>
      <c r="E60" s="17">
        <v>1</v>
      </c>
      <c r="F60" s="14">
        <v>1</v>
      </c>
      <c r="G60" s="13"/>
      <c r="H60" s="18">
        <f>ROUND($E60*$F60*$G60,2)</f>
        <v>0</v>
      </c>
      <c r="I60" s="35"/>
      <c r="J60" s="35"/>
    </row>
    <row r="61" spans="1:10" ht="14.25" customHeight="1">
      <c r="A61" s="15">
        <v>44</v>
      </c>
      <c r="B61" s="16" t="s">
        <v>84</v>
      </c>
      <c r="C61" s="16" t="s">
        <v>104</v>
      </c>
      <c r="D61" s="16" t="s">
        <v>6</v>
      </c>
      <c r="E61" s="17">
        <v>1</v>
      </c>
      <c r="F61" s="14">
        <v>1</v>
      </c>
      <c r="G61" s="13"/>
      <c r="H61" s="18">
        <f t="shared" si="0"/>
        <v>0</v>
      </c>
      <c r="I61" s="35"/>
      <c r="J61" s="35"/>
    </row>
    <row r="62" spans="1:10" ht="15" customHeight="1">
      <c r="A62" s="15">
        <v>45</v>
      </c>
      <c r="B62" s="16" t="s">
        <v>105</v>
      </c>
      <c r="C62" s="16" t="s">
        <v>106</v>
      </c>
      <c r="D62" s="16" t="s">
        <v>6</v>
      </c>
      <c r="E62" s="17">
        <v>1</v>
      </c>
      <c r="F62" s="14">
        <v>1</v>
      </c>
      <c r="G62" s="13"/>
      <c r="H62" s="18">
        <f>ROUND($E62*$F62*$G62,2)</f>
        <v>0</v>
      </c>
      <c r="I62" s="35"/>
      <c r="J62" s="35"/>
    </row>
    <row r="63" spans="1:10" ht="15.75" customHeight="1">
      <c r="A63" s="15">
        <v>46</v>
      </c>
      <c r="B63" s="16" t="s">
        <v>107</v>
      </c>
      <c r="C63" s="16" t="s">
        <v>108</v>
      </c>
      <c r="D63" s="16" t="s">
        <v>4</v>
      </c>
      <c r="E63" s="17">
        <v>2</v>
      </c>
      <c r="F63" s="14">
        <v>1</v>
      </c>
      <c r="G63" s="13"/>
      <c r="H63" s="18">
        <f t="shared" si="0"/>
        <v>0</v>
      </c>
      <c r="I63" s="35"/>
      <c r="J63" s="35"/>
    </row>
    <row r="64" spans="1:10" ht="12.75" customHeight="1">
      <c r="A64" s="15">
        <v>47</v>
      </c>
      <c r="B64" s="16" t="s">
        <v>109</v>
      </c>
      <c r="C64" s="16" t="s">
        <v>110</v>
      </c>
      <c r="D64" s="16" t="s">
        <v>6</v>
      </c>
      <c r="E64" s="17">
        <v>1</v>
      </c>
      <c r="F64" s="14">
        <v>1</v>
      </c>
      <c r="G64" s="13"/>
      <c r="H64" s="18">
        <f t="shared" si="0"/>
        <v>0</v>
      </c>
      <c r="I64" s="35"/>
      <c r="J64" s="35"/>
    </row>
    <row r="65" spans="1:10" ht="15" customHeight="1">
      <c r="A65" s="15">
        <v>48</v>
      </c>
      <c r="B65" s="16" t="s">
        <v>111</v>
      </c>
      <c r="C65" s="16" t="s">
        <v>112</v>
      </c>
      <c r="D65" s="16" t="s">
        <v>6</v>
      </c>
      <c r="E65" s="17">
        <v>2</v>
      </c>
      <c r="F65" s="14">
        <v>1</v>
      </c>
      <c r="G65" s="13"/>
      <c r="H65" s="18">
        <f t="shared" si="0"/>
        <v>0</v>
      </c>
      <c r="I65" s="35"/>
      <c r="J65" s="35"/>
    </row>
    <row r="66" spans="1:10" ht="12.75" customHeight="1">
      <c r="A66" s="15">
        <v>49</v>
      </c>
      <c r="B66" s="16" t="s">
        <v>111</v>
      </c>
      <c r="C66" s="16" t="s">
        <v>113</v>
      </c>
      <c r="D66" s="16" t="s">
        <v>6</v>
      </c>
      <c r="E66" s="17">
        <v>1</v>
      </c>
      <c r="F66" s="14">
        <v>1</v>
      </c>
      <c r="G66" s="13"/>
      <c r="H66" s="18">
        <f t="shared" si="0"/>
        <v>0</v>
      </c>
      <c r="I66" s="35"/>
      <c r="J66" s="35"/>
    </row>
    <row r="67" spans="1:10" ht="12.75" customHeight="1">
      <c r="A67" s="15">
        <v>50</v>
      </c>
      <c r="B67" s="16" t="s">
        <v>111</v>
      </c>
      <c r="C67" s="16" t="s">
        <v>114</v>
      </c>
      <c r="D67" s="16" t="s">
        <v>6</v>
      </c>
      <c r="E67" s="17">
        <v>1</v>
      </c>
      <c r="F67" s="14">
        <v>1</v>
      </c>
      <c r="G67" s="13"/>
      <c r="H67" s="18">
        <f t="shared" si="0"/>
        <v>0</v>
      </c>
      <c r="I67" s="35"/>
      <c r="J67" s="35"/>
    </row>
    <row r="68" spans="1:10" ht="23.25" customHeight="1">
      <c r="A68" s="15">
        <v>51</v>
      </c>
      <c r="B68" s="16" t="s">
        <v>115</v>
      </c>
      <c r="C68" s="16" t="s">
        <v>116</v>
      </c>
      <c r="D68" s="16" t="s">
        <v>117</v>
      </c>
      <c r="E68" s="17">
        <v>2</v>
      </c>
      <c r="F68" s="14">
        <v>1</v>
      </c>
      <c r="G68" s="13"/>
      <c r="H68" s="18">
        <f>ROUND($E68*$F68*$G68,2)</f>
        <v>0</v>
      </c>
      <c r="I68" s="35"/>
      <c r="J68" s="35"/>
    </row>
    <row r="69" spans="1:10" ht="24" customHeight="1">
      <c r="A69" s="15">
        <v>52</v>
      </c>
      <c r="B69" s="16" t="s">
        <v>115</v>
      </c>
      <c r="C69" s="16" t="s">
        <v>118</v>
      </c>
      <c r="D69" s="16" t="s">
        <v>117</v>
      </c>
      <c r="E69" s="17">
        <v>3</v>
      </c>
      <c r="F69" s="14">
        <v>1</v>
      </c>
      <c r="G69" s="13"/>
      <c r="H69" s="18">
        <f>ROUND($E69*$F69*$G69,2)</f>
        <v>0</v>
      </c>
      <c r="I69" s="35"/>
      <c r="J69" s="35"/>
    </row>
    <row r="70" spans="1:10" ht="27" customHeight="1">
      <c r="A70" s="15">
        <v>53</v>
      </c>
      <c r="B70" s="16" t="s">
        <v>115</v>
      </c>
      <c r="C70" s="16" t="s">
        <v>198</v>
      </c>
      <c r="D70" s="16" t="s">
        <v>117</v>
      </c>
      <c r="E70" s="17">
        <v>2</v>
      </c>
      <c r="F70" s="14">
        <v>1</v>
      </c>
      <c r="G70" s="13"/>
      <c r="H70" s="18">
        <f t="shared" si="0"/>
        <v>0</v>
      </c>
      <c r="I70" s="35"/>
      <c r="J70" s="35"/>
    </row>
    <row r="71" spans="1:10" ht="14.25" customHeight="1">
      <c r="A71" s="15">
        <v>54</v>
      </c>
      <c r="B71" s="16" t="s">
        <v>67</v>
      </c>
      <c r="C71" s="16" t="s">
        <v>119</v>
      </c>
      <c r="D71" s="16" t="s">
        <v>3</v>
      </c>
      <c r="E71" s="17">
        <v>3.99</v>
      </c>
      <c r="F71" s="14">
        <v>1</v>
      </c>
      <c r="G71" s="13"/>
      <c r="H71" s="18">
        <f>ROUND($E71*$F71*$G71,2)</f>
        <v>0</v>
      </c>
      <c r="I71" s="35"/>
      <c r="J71" s="35"/>
    </row>
    <row r="72" spans="1:10" ht="27" customHeight="1">
      <c r="A72" s="15">
        <v>55</v>
      </c>
      <c r="B72" s="16" t="s">
        <v>27</v>
      </c>
      <c r="C72" s="16" t="s">
        <v>89</v>
      </c>
      <c r="D72" s="16" t="s">
        <v>3</v>
      </c>
      <c r="E72" s="17">
        <v>15.1</v>
      </c>
      <c r="F72" s="14">
        <v>1</v>
      </c>
      <c r="G72" s="13"/>
      <c r="H72" s="18">
        <f t="shared" si="0"/>
        <v>0</v>
      </c>
      <c r="I72" s="35"/>
      <c r="J72" s="35"/>
    </row>
    <row r="73" spans="1:10" ht="27" customHeight="1">
      <c r="A73" s="15">
        <v>56</v>
      </c>
      <c r="B73" s="16" t="s">
        <v>90</v>
      </c>
      <c r="C73" s="16" t="s">
        <v>91</v>
      </c>
      <c r="D73" s="16" t="s">
        <v>3</v>
      </c>
      <c r="E73" s="17">
        <v>6.15</v>
      </c>
      <c r="F73" s="14">
        <v>1</v>
      </c>
      <c r="G73" s="13"/>
      <c r="H73" s="18">
        <f t="shared" si="0"/>
        <v>0</v>
      </c>
      <c r="I73" s="35"/>
      <c r="J73" s="35"/>
    </row>
    <row r="74" spans="1:10" ht="30" customHeight="1">
      <c r="A74" s="15">
        <v>57</v>
      </c>
      <c r="B74" s="16" t="s">
        <v>35</v>
      </c>
      <c r="C74" s="16" t="s">
        <v>36</v>
      </c>
      <c r="D74" s="16" t="s">
        <v>3</v>
      </c>
      <c r="E74" s="17">
        <v>6.15</v>
      </c>
      <c r="F74" s="14">
        <v>1</v>
      </c>
      <c r="G74" s="13"/>
      <c r="H74" s="18">
        <f t="shared" si="0"/>
        <v>0</v>
      </c>
      <c r="I74" s="35"/>
      <c r="J74" s="35"/>
    </row>
    <row r="75" spans="1:10" ht="21" customHeight="1">
      <c r="A75" s="28"/>
      <c r="B75" s="29"/>
      <c r="C75" s="29"/>
      <c r="D75" s="29"/>
      <c r="E75" s="30"/>
      <c r="F75" s="31"/>
      <c r="G75" s="32"/>
      <c r="H75" s="33">
        <f>SUM(H54:H74)</f>
        <v>0</v>
      </c>
      <c r="I75" s="35"/>
      <c r="J75" s="35"/>
    </row>
    <row r="76" spans="1:10" ht="16.5" customHeight="1">
      <c r="A76" s="19">
        <v>6</v>
      </c>
      <c r="B76" s="20"/>
      <c r="C76" s="20" t="s">
        <v>156</v>
      </c>
      <c r="D76" s="8"/>
      <c r="E76" s="8"/>
      <c r="F76" s="9"/>
      <c r="G76" s="9"/>
      <c r="H76" s="10"/>
      <c r="I76" s="35"/>
      <c r="J76" s="35"/>
    </row>
    <row r="77" spans="1:10" ht="30" customHeight="1">
      <c r="A77" s="15">
        <v>58</v>
      </c>
      <c r="B77" s="16" t="s">
        <v>39</v>
      </c>
      <c r="C77" s="16" t="s">
        <v>120</v>
      </c>
      <c r="D77" s="16" t="s">
        <v>3</v>
      </c>
      <c r="E77" s="17">
        <v>128.87</v>
      </c>
      <c r="F77" s="14">
        <v>1</v>
      </c>
      <c r="G77" s="13"/>
      <c r="H77" s="18">
        <f t="shared" si="0"/>
        <v>0</v>
      </c>
      <c r="I77" s="35"/>
      <c r="J77" s="35"/>
    </row>
    <row r="78" spans="1:10" ht="28.5" customHeight="1">
      <c r="A78" s="15">
        <v>59</v>
      </c>
      <c r="B78" s="16" t="s">
        <v>35</v>
      </c>
      <c r="C78" s="16" t="s">
        <v>36</v>
      </c>
      <c r="D78" s="16" t="s">
        <v>3</v>
      </c>
      <c r="E78" s="17">
        <v>128.87</v>
      </c>
      <c r="F78" s="14">
        <v>1</v>
      </c>
      <c r="G78" s="13"/>
      <c r="H78" s="18">
        <f>ROUND($E78*$F78*$G78,2)</f>
        <v>0</v>
      </c>
      <c r="I78" s="35"/>
      <c r="J78" s="35"/>
    </row>
    <row r="79" spans="1:10" ht="13.5" customHeight="1">
      <c r="A79" s="15">
        <v>60</v>
      </c>
      <c r="B79" s="16" t="s">
        <v>121</v>
      </c>
      <c r="C79" s="16" t="s">
        <v>122</v>
      </c>
      <c r="D79" s="16" t="s">
        <v>3</v>
      </c>
      <c r="E79" s="17">
        <v>4.2</v>
      </c>
      <c r="F79" s="14">
        <v>1</v>
      </c>
      <c r="G79" s="13"/>
      <c r="H79" s="18">
        <f>ROUND($E79*$F79*$G79,2)</f>
        <v>0</v>
      </c>
      <c r="I79" s="35"/>
      <c r="J79" s="35"/>
    </row>
    <row r="80" spans="1:10" ht="14.25" customHeight="1">
      <c r="A80" s="15">
        <v>61</v>
      </c>
      <c r="B80" s="16" t="s">
        <v>123</v>
      </c>
      <c r="C80" s="16" t="s">
        <v>124</v>
      </c>
      <c r="D80" s="16" t="s">
        <v>4</v>
      </c>
      <c r="E80" s="17">
        <v>56</v>
      </c>
      <c r="F80" s="14">
        <v>1</v>
      </c>
      <c r="G80" s="13"/>
      <c r="H80" s="18">
        <f t="shared" si="0"/>
        <v>0</v>
      </c>
      <c r="I80" s="35"/>
      <c r="J80" s="35"/>
    </row>
    <row r="81" spans="1:10" ht="12.75" customHeight="1">
      <c r="A81" s="15">
        <v>62</v>
      </c>
      <c r="B81" s="16" t="s">
        <v>121</v>
      </c>
      <c r="C81" s="16" t="s">
        <v>204</v>
      </c>
      <c r="D81" s="16" t="s">
        <v>3</v>
      </c>
      <c r="E81" s="17">
        <v>7.04</v>
      </c>
      <c r="F81" s="14">
        <v>1</v>
      </c>
      <c r="G81" s="13"/>
      <c r="H81" s="18">
        <f>ROUND($E81*$F81*$G81,2)</f>
        <v>0</v>
      </c>
      <c r="I81" s="35"/>
      <c r="J81" s="35"/>
    </row>
    <row r="82" spans="1:10" ht="12.75" customHeight="1">
      <c r="A82" s="15">
        <v>63</v>
      </c>
      <c r="B82" s="16" t="s">
        <v>28</v>
      </c>
      <c r="C82" s="16" t="s">
        <v>125</v>
      </c>
      <c r="D82" s="16" t="s">
        <v>4</v>
      </c>
      <c r="E82" s="17">
        <v>122.5</v>
      </c>
      <c r="F82" s="14">
        <v>1</v>
      </c>
      <c r="G82" s="13"/>
      <c r="H82" s="18">
        <f t="shared" si="0"/>
        <v>0</v>
      </c>
      <c r="I82" s="35"/>
      <c r="J82" s="35"/>
    </row>
    <row r="83" spans="1:10" ht="14.25" customHeight="1">
      <c r="A83" s="15">
        <v>64</v>
      </c>
      <c r="B83" s="16" t="s">
        <v>126</v>
      </c>
      <c r="C83" s="16" t="s">
        <v>127</v>
      </c>
      <c r="D83" s="16" t="s">
        <v>1</v>
      </c>
      <c r="E83" s="17">
        <v>429.57</v>
      </c>
      <c r="F83" s="14">
        <v>1</v>
      </c>
      <c r="G83" s="13"/>
      <c r="H83" s="18">
        <f aca="true" t="shared" si="1" ref="H83:H103">ROUND($E83*$F83*$G83,2)</f>
        <v>0</v>
      </c>
      <c r="I83" s="35"/>
      <c r="J83" s="35"/>
    </row>
    <row r="84" spans="1:10" ht="24.75" customHeight="1">
      <c r="A84" s="15">
        <v>65</v>
      </c>
      <c r="B84" s="16" t="s">
        <v>128</v>
      </c>
      <c r="C84" s="16" t="s">
        <v>44</v>
      </c>
      <c r="D84" s="16" t="s">
        <v>1</v>
      </c>
      <c r="E84" s="17">
        <v>404.21</v>
      </c>
      <c r="F84" s="14">
        <v>1</v>
      </c>
      <c r="G84" s="13"/>
      <c r="H84" s="18">
        <f t="shared" si="1"/>
        <v>0</v>
      </c>
      <c r="I84" s="35"/>
      <c r="J84" s="35"/>
    </row>
    <row r="85" spans="1:10" ht="27" customHeight="1">
      <c r="A85" s="15">
        <v>66</v>
      </c>
      <c r="B85" s="16" t="s">
        <v>129</v>
      </c>
      <c r="C85" s="16" t="s">
        <v>130</v>
      </c>
      <c r="D85" s="16" t="s">
        <v>1</v>
      </c>
      <c r="E85" s="17">
        <v>404.21</v>
      </c>
      <c r="F85" s="14">
        <v>1</v>
      </c>
      <c r="G85" s="13"/>
      <c r="H85" s="18">
        <f t="shared" si="1"/>
        <v>0</v>
      </c>
      <c r="I85" s="35"/>
      <c r="J85" s="35"/>
    </row>
    <row r="86" spans="1:10" ht="37.5" customHeight="1">
      <c r="A86" s="15">
        <v>67</v>
      </c>
      <c r="B86" s="16" t="s">
        <v>131</v>
      </c>
      <c r="C86" s="16" t="s">
        <v>132</v>
      </c>
      <c r="D86" s="16" t="s">
        <v>1</v>
      </c>
      <c r="E86" s="17">
        <v>157.2</v>
      </c>
      <c r="F86" s="14">
        <v>1</v>
      </c>
      <c r="G86" s="13"/>
      <c r="H86" s="18">
        <f t="shared" si="1"/>
        <v>0</v>
      </c>
      <c r="I86" s="35"/>
      <c r="J86" s="35"/>
    </row>
    <row r="87" spans="1:10" ht="39" customHeight="1">
      <c r="A87" s="15">
        <v>68</v>
      </c>
      <c r="B87" s="16" t="s">
        <v>131</v>
      </c>
      <c r="C87" s="16" t="s">
        <v>133</v>
      </c>
      <c r="D87" s="16" t="s">
        <v>1</v>
      </c>
      <c r="E87" s="17">
        <v>210.26</v>
      </c>
      <c r="F87" s="14">
        <v>1</v>
      </c>
      <c r="G87" s="13"/>
      <c r="H87" s="18">
        <f>ROUND($E87*$F87*$G87,2)</f>
        <v>0</v>
      </c>
      <c r="I87" s="35"/>
      <c r="J87" s="35"/>
    </row>
    <row r="88" spans="1:10" ht="43.5" customHeight="1">
      <c r="A88" s="15">
        <v>69</v>
      </c>
      <c r="B88" s="16" t="s">
        <v>131</v>
      </c>
      <c r="C88" s="16" t="s">
        <v>134</v>
      </c>
      <c r="D88" s="16" t="s">
        <v>1</v>
      </c>
      <c r="E88" s="17">
        <v>11.3</v>
      </c>
      <c r="F88" s="14">
        <v>1</v>
      </c>
      <c r="G88" s="13"/>
      <c r="H88" s="18">
        <f>ROUND($E88*$F88*$G88,2)</f>
        <v>0</v>
      </c>
      <c r="I88" s="35"/>
      <c r="J88" s="35"/>
    </row>
    <row r="89" spans="1:10" ht="39" customHeight="1">
      <c r="A89" s="15">
        <v>70</v>
      </c>
      <c r="B89" s="16" t="s">
        <v>131</v>
      </c>
      <c r="C89" s="16" t="s">
        <v>135</v>
      </c>
      <c r="D89" s="16" t="s">
        <v>1</v>
      </c>
      <c r="E89" s="17">
        <v>25.45</v>
      </c>
      <c r="F89" s="14">
        <v>1</v>
      </c>
      <c r="G89" s="13"/>
      <c r="H89" s="18">
        <f t="shared" si="1"/>
        <v>0</v>
      </c>
      <c r="I89" s="35"/>
      <c r="J89" s="35"/>
    </row>
    <row r="90" spans="1:10" ht="12.75" customHeight="1">
      <c r="A90" s="15">
        <v>71</v>
      </c>
      <c r="B90" s="16" t="s">
        <v>136</v>
      </c>
      <c r="C90" s="16" t="s">
        <v>137</v>
      </c>
      <c r="D90" s="16" t="s">
        <v>6</v>
      </c>
      <c r="E90" s="17">
        <v>2</v>
      </c>
      <c r="F90" s="14">
        <v>1</v>
      </c>
      <c r="G90" s="13"/>
      <c r="H90" s="18">
        <f t="shared" si="1"/>
        <v>0</v>
      </c>
      <c r="I90" s="35"/>
      <c r="J90" s="35"/>
    </row>
    <row r="91" spans="1:10" ht="21" customHeight="1">
      <c r="A91" s="28"/>
      <c r="B91" s="29"/>
      <c r="C91" s="29"/>
      <c r="D91" s="29"/>
      <c r="E91" s="30"/>
      <c r="F91" s="31"/>
      <c r="G91" s="32"/>
      <c r="H91" s="33">
        <f>SUM(H77:H90)</f>
        <v>0</v>
      </c>
      <c r="I91" s="35"/>
      <c r="J91" s="35"/>
    </row>
    <row r="92" spans="1:10" ht="16.5" customHeight="1">
      <c r="A92" s="19">
        <v>7</v>
      </c>
      <c r="B92" s="20"/>
      <c r="C92" s="20" t="s">
        <v>157</v>
      </c>
      <c r="D92" s="8"/>
      <c r="E92" s="8"/>
      <c r="F92" s="9"/>
      <c r="G92" s="9"/>
      <c r="H92" s="10"/>
      <c r="I92" s="35"/>
      <c r="J92" s="35"/>
    </row>
    <row r="93" spans="1:10" ht="14.25" customHeight="1">
      <c r="A93" s="15">
        <v>72</v>
      </c>
      <c r="B93" s="16" t="s">
        <v>138</v>
      </c>
      <c r="C93" s="16" t="s">
        <v>139</v>
      </c>
      <c r="D93" s="16" t="s">
        <v>1</v>
      </c>
      <c r="E93" s="17">
        <v>219</v>
      </c>
      <c r="F93" s="14">
        <v>1</v>
      </c>
      <c r="G93" s="13"/>
      <c r="H93" s="18">
        <f>ROUND($E93*$F93*$G93,2)</f>
        <v>0</v>
      </c>
      <c r="I93" s="35"/>
      <c r="J93" s="35"/>
    </row>
    <row r="94" spans="1:10" ht="29.25" customHeight="1">
      <c r="A94" s="15">
        <v>73</v>
      </c>
      <c r="B94" s="16" t="s">
        <v>140</v>
      </c>
      <c r="C94" s="16" t="s">
        <v>141</v>
      </c>
      <c r="D94" s="16" t="s">
        <v>1</v>
      </c>
      <c r="E94" s="17">
        <v>219</v>
      </c>
      <c r="F94" s="14">
        <v>1</v>
      </c>
      <c r="G94" s="13"/>
      <c r="H94" s="18">
        <f>ROUND($E94*$F94*$G94,2)</f>
        <v>0</v>
      </c>
      <c r="I94" s="35"/>
      <c r="J94" s="35"/>
    </row>
    <row r="95" spans="1:10" ht="12.75" customHeight="1">
      <c r="A95" s="15">
        <v>74</v>
      </c>
      <c r="B95" s="16" t="s">
        <v>142</v>
      </c>
      <c r="C95" s="16" t="s">
        <v>143</v>
      </c>
      <c r="D95" s="16" t="s">
        <v>1</v>
      </c>
      <c r="E95" s="17">
        <v>219</v>
      </c>
      <c r="F95" s="14">
        <v>1</v>
      </c>
      <c r="G95" s="13"/>
      <c r="H95" s="18">
        <f t="shared" si="1"/>
        <v>0</v>
      </c>
      <c r="I95" s="35"/>
      <c r="J95" s="35"/>
    </row>
    <row r="96" spans="1:10" ht="24" customHeight="1">
      <c r="A96" s="15">
        <v>75</v>
      </c>
      <c r="B96" s="16" t="s">
        <v>144</v>
      </c>
      <c r="C96" s="16" t="s">
        <v>215</v>
      </c>
      <c r="D96" s="16" t="s">
        <v>6</v>
      </c>
      <c r="E96" s="17">
        <v>3</v>
      </c>
      <c r="F96" s="14">
        <v>1</v>
      </c>
      <c r="G96" s="13"/>
      <c r="H96" s="18">
        <f>ROUND($E96*$F96*$G96,2)</f>
        <v>0</v>
      </c>
      <c r="I96" s="35"/>
      <c r="J96" s="35"/>
    </row>
    <row r="97" spans="1:10" ht="21" customHeight="1">
      <c r="A97" s="28"/>
      <c r="B97" s="29"/>
      <c r="C97" s="29"/>
      <c r="D97" s="29"/>
      <c r="E97" s="30"/>
      <c r="F97" s="31"/>
      <c r="G97" s="32"/>
      <c r="H97" s="33">
        <f>SUM(H93:H96)</f>
        <v>0</v>
      </c>
      <c r="I97" s="35"/>
      <c r="J97" s="35"/>
    </row>
    <row r="98" spans="1:10" ht="16.5" customHeight="1">
      <c r="A98" s="19">
        <v>8</v>
      </c>
      <c r="B98" s="20"/>
      <c r="C98" s="20" t="s">
        <v>158</v>
      </c>
      <c r="D98" s="8"/>
      <c r="E98" s="8"/>
      <c r="F98" s="9"/>
      <c r="G98" s="9"/>
      <c r="H98" s="10"/>
      <c r="I98" s="35"/>
      <c r="J98" s="35"/>
    </row>
    <row r="99" spans="1:10" ht="14.25" customHeight="1">
      <c r="A99" s="15">
        <v>76</v>
      </c>
      <c r="B99" s="16" t="s">
        <v>150</v>
      </c>
      <c r="C99" s="16" t="s">
        <v>145</v>
      </c>
      <c r="D99" s="16" t="s">
        <v>5</v>
      </c>
      <c r="E99" s="17">
        <v>4</v>
      </c>
      <c r="F99" s="14">
        <v>1</v>
      </c>
      <c r="G99" s="13"/>
      <c r="H99" s="18">
        <f t="shared" si="1"/>
        <v>0</v>
      </c>
      <c r="I99" s="35"/>
      <c r="J99" s="35"/>
    </row>
    <row r="100" spans="1:10" ht="13.5" customHeight="1">
      <c r="A100" s="15">
        <v>77</v>
      </c>
      <c r="B100" s="16" t="s">
        <v>150</v>
      </c>
      <c r="C100" s="16" t="s">
        <v>146</v>
      </c>
      <c r="D100" s="16" t="s">
        <v>5</v>
      </c>
      <c r="E100" s="17">
        <v>10</v>
      </c>
      <c r="F100" s="14">
        <v>1</v>
      </c>
      <c r="G100" s="13"/>
      <c r="H100" s="18">
        <f t="shared" si="1"/>
        <v>0</v>
      </c>
      <c r="I100" s="35"/>
      <c r="J100" s="35"/>
    </row>
    <row r="101" spans="1:16" ht="12.75" customHeight="1">
      <c r="A101" s="15">
        <v>78</v>
      </c>
      <c r="B101" s="16" t="s">
        <v>150</v>
      </c>
      <c r="C101" s="16" t="s">
        <v>147</v>
      </c>
      <c r="D101" s="16" t="s">
        <v>5</v>
      </c>
      <c r="E101" s="17">
        <v>8</v>
      </c>
      <c r="F101" s="14">
        <v>1</v>
      </c>
      <c r="G101" s="13"/>
      <c r="H101" s="18">
        <f t="shared" si="1"/>
        <v>0</v>
      </c>
      <c r="I101" s="35"/>
      <c r="J101" s="35"/>
      <c r="K101" s="23"/>
      <c r="L101" s="23"/>
      <c r="M101" s="23"/>
      <c r="N101" s="23"/>
      <c r="O101" s="23"/>
      <c r="P101" s="23"/>
    </row>
    <row r="102" spans="1:16" ht="24.75" customHeight="1">
      <c r="A102" s="15">
        <v>79</v>
      </c>
      <c r="B102" s="16" t="s">
        <v>150</v>
      </c>
      <c r="C102" s="16" t="s">
        <v>148</v>
      </c>
      <c r="D102" s="16" t="s">
        <v>5</v>
      </c>
      <c r="E102" s="17">
        <v>16</v>
      </c>
      <c r="F102" s="14">
        <v>1</v>
      </c>
      <c r="G102" s="13"/>
      <c r="H102" s="18">
        <f>ROUND($E102*$F102*$G102,2)</f>
        <v>0</v>
      </c>
      <c r="I102" s="35"/>
      <c r="J102" s="35"/>
      <c r="K102" s="76"/>
      <c r="L102" s="24"/>
      <c r="M102" s="24"/>
      <c r="N102" s="75"/>
      <c r="O102" s="25"/>
      <c r="P102" s="25"/>
    </row>
    <row r="103" spans="1:16" ht="24.75" customHeight="1">
      <c r="A103" s="15">
        <v>80</v>
      </c>
      <c r="B103" s="16" t="s">
        <v>150</v>
      </c>
      <c r="C103" s="16" t="s">
        <v>205</v>
      </c>
      <c r="D103" s="16" t="s">
        <v>5</v>
      </c>
      <c r="E103" s="17">
        <v>1</v>
      </c>
      <c r="F103" s="14">
        <v>1</v>
      </c>
      <c r="G103" s="13"/>
      <c r="H103" s="18">
        <f t="shared" si="1"/>
        <v>0</v>
      </c>
      <c r="I103" s="35"/>
      <c r="J103" s="35"/>
      <c r="K103" s="76"/>
      <c r="L103" s="24"/>
      <c r="M103" s="24"/>
      <c r="N103" s="75"/>
      <c r="O103" s="25"/>
      <c r="P103" s="25"/>
    </row>
    <row r="104" spans="1:16" ht="15.75" customHeight="1">
      <c r="A104" s="15">
        <v>81</v>
      </c>
      <c r="B104" s="16" t="s">
        <v>150</v>
      </c>
      <c r="C104" s="16" t="s">
        <v>149</v>
      </c>
      <c r="D104" s="16" t="s">
        <v>5</v>
      </c>
      <c r="E104" s="17">
        <v>8</v>
      </c>
      <c r="F104" s="14">
        <v>1</v>
      </c>
      <c r="G104" s="13"/>
      <c r="H104" s="18">
        <f>ROUND($E104*$F104*$G104,2)</f>
        <v>0</v>
      </c>
      <c r="I104" s="35"/>
      <c r="J104" s="35"/>
      <c r="K104" s="76"/>
      <c r="L104" s="24"/>
      <c r="M104" s="76"/>
      <c r="N104" s="75"/>
      <c r="O104" s="25"/>
      <c r="P104" s="25"/>
    </row>
    <row r="105" spans="1:14" ht="21" customHeight="1">
      <c r="A105" s="28"/>
      <c r="B105" s="29"/>
      <c r="C105" s="29"/>
      <c r="D105" s="29"/>
      <c r="E105" s="30"/>
      <c r="F105" s="31"/>
      <c r="G105" s="32"/>
      <c r="H105" s="33">
        <f>SUM(H99:H104)</f>
        <v>0</v>
      </c>
      <c r="I105" s="35"/>
      <c r="J105" s="35"/>
      <c r="K105" s="76"/>
      <c r="M105" s="76"/>
      <c r="N105" s="75"/>
    </row>
    <row r="106" spans="1:16" ht="24" customHeight="1">
      <c r="A106" s="19">
        <v>9</v>
      </c>
      <c r="B106" s="20"/>
      <c r="C106" s="70" t="s">
        <v>197</v>
      </c>
      <c r="D106" s="70"/>
      <c r="E106" s="70"/>
      <c r="F106" s="70"/>
      <c r="G106" s="70"/>
      <c r="H106" s="73"/>
      <c r="I106" s="35"/>
      <c r="J106" s="35"/>
      <c r="K106" s="76"/>
      <c r="L106" s="24"/>
      <c r="M106" s="76"/>
      <c r="N106" s="75"/>
      <c r="O106" s="25"/>
      <c r="P106" s="25"/>
    </row>
    <row r="107" spans="1:16" ht="26.25" customHeight="1">
      <c r="A107" s="15">
        <v>82</v>
      </c>
      <c r="B107" s="16" t="s">
        <v>171</v>
      </c>
      <c r="C107" s="16" t="s">
        <v>216</v>
      </c>
      <c r="D107" s="16" t="s">
        <v>5</v>
      </c>
      <c r="E107" s="17">
        <v>9</v>
      </c>
      <c r="F107" s="14">
        <v>1</v>
      </c>
      <c r="G107" s="13"/>
      <c r="H107" s="18">
        <f aca="true" t="shared" si="2" ref="H107:H118">ROUND($E107*$F107*$G107,2)</f>
        <v>0</v>
      </c>
      <c r="I107" s="35"/>
      <c r="J107" s="35"/>
      <c r="K107" s="76"/>
      <c r="L107" s="24"/>
      <c r="M107" s="76"/>
      <c r="N107" s="75"/>
      <c r="O107" s="25"/>
      <c r="P107" s="25"/>
    </row>
    <row r="108" spans="1:16" ht="24.75" customHeight="1">
      <c r="A108" s="15">
        <v>83</v>
      </c>
      <c r="B108" s="16" t="s">
        <v>170</v>
      </c>
      <c r="C108" s="16" t="s">
        <v>159</v>
      </c>
      <c r="D108" s="16" t="s">
        <v>5</v>
      </c>
      <c r="E108" s="17">
        <v>9</v>
      </c>
      <c r="F108" s="14">
        <v>1</v>
      </c>
      <c r="G108" s="13"/>
      <c r="H108" s="18">
        <f t="shared" si="2"/>
        <v>0</v>
      </c>
      <c r="I108" s="35"/>
      <c r="J108" s="35"/>
      <c r="K108" s="76"/>
      <c r="L108" s="24"/>
      <c r="M108" s="76"/>
      <c r="N108" s="75"/>
      <c r="O108" s="25"/>
      <c r="P108" s="25"/>
    </row>
    <row r="109" spans="1:16" ht="24" customHeight="1">
      <c r="A109" s="15">
        <v>84</v>
      </c>
      <c r="B109" s="16" t="s">
        <v>172</v>
      </c>
      <c r="C109" s="16" t="s">
        <v>160</v>
      </c>
      <c r="D109" s="16" t="s">
        <v>5</v>
      </c>
      <c r="E109" s="17">
        <v>9</v>
      </c>
      <c r="F109" s="14">
        <v>1</v>
      </c>
      <c r="G109" s="13"/>
      <c r="H109" s="18">
        <f t="shared" si="2"/>
        <v>0</v>
      </c>
      <c r="I109" s="35"/>
      <c r="J109" s="35"/>
      <c r="K109" s="76"/>
      <c r="L109" s="24"/>
      <c r="M109" s="24"/>
      <c r="N109" s="75"/>
      <c r="O109" s="25"/>
      <c r="P109" s="25"/>
    </row>
    <row r="110" spans="1:16" ht="13.5" customHeight="1">
      <c r="A110" s="15">
        <v>85</v>
      </c>
      <c r="B110" s="16" t="s">
        <v>173</v>
      </c>
      <c r="C110" s="16" t="s">
        <v>174</v>
      </c>
      <c r="D110" s="16" t="s">
        <v>5</v>
      </c>
      <c r="E110" s="17">
        <v>9</v>
      </c>
      <c r="F110" s="14">
        <v>1</v>
      </c>
      <c r="G110" s="13"/>
      <c r="H110" s="18">
        <f t="shared" si="2"/>
        <v>0</v>
      </c>
      <c r="I110" s="35"/>
      <c r="J110" s="35"/>
      <c r="K110" s="76"/>
      <c r="L110" s="24"/>
      <c r="M110" s="24"/>
      <c r="N110" s="75"/>
      <c r="O110" s="25"/>
      <c r="P110" s="25"/>
    </row>
    <row r="111" spans="1:16" ht="15" customHeight="1">
      <c r="A111" s="15">
        <v>86</v>
      </c>
      <c r="B111" s="16" t="s">
        <v>175</v>
      </c>
      <c r="C111" s="16" t="s">
        <v>210</v>
      </c>
      <c r="D111" s="16" t="s">
        <v>5</v>
      </c>
      <c r="E111" s="17">
        <v>9</v>
      </c>
      <c r="F111" s="14">
        <v>1</v>
      </c>
      <c r="G111" s="13"/>
      <c r="H111" s="18">
        <f t="shared" si="2"/>
        <v>0</v>
      </c>
      <c r="I111" s="35"/>
      <c r="J111" s="35"/>
      <c r="K111" s="76"/>
      <c r="L111" s="24"/>
      <c r="M111" s="76"/>
      <c r="N111" s="75"/>
      <c r="O111" s="25"/>
      <c r="P111" s="25"/>
    </row>
    <row r="112" spans="1:16" ht="24" customHeight="1">
      <c r="A112" s="15">
        <v>87</v>
      </c>
      <c r="B112" s="16" t="s">
        <v>176</v>
      </c>
      <c r="C112" s="16" t="s">
        <v>161</v>
      </c>
      <c r="D112" s="16" t="s">
        <v>5</v>
      </c>
      <c r="E112" s="17">
        <v>14</v>
      </c>
      <c r="F112" s="14">
        <v>1</v>
      </c>
      <c r="G112" s="13"/>
      <c r="H112" s="18">
        <f>ROUND($E112*$F112*$G112,2)</f>
        <v>0</v>
      </c>
      <c r="I112" s="35"/>
      <c r="J112" s="35"/>
      <c r="K112" s="76"/>
      <c r="L112" s="24"/>
      <c r="M112" s="76"/>
      <c r="N112" s="75"/>
      <c r="O112" s="25"/>
      <c r="P112" s="25"/>
    </row>
    <row r="113" spans="1:16" ht="27" customHeight="1">
      <c r="A113" s="15">
        <v>88</v>
      </c>
      <c r="B113" s="16" t="s">
        <v>177</v>
      </c>
      <c r="C113" s="16" t="s">
        <v>211</v>
      </c>
      <c r="D113" s="16" t="s">
        <v>5</v>
      </c>
      <c r="E113" s="17">
        <v>10</v>
      </c>
      <c r="F113" s="14">
        <v>1</v>
      </c>
      <c r="G113" s="13"/>
      <c r="H113" s="18">
        <f>ROUND($E113*$F113*$G113,2)</f>
        <v>0</v>
      </c>
      <c r="I113" s="35"/>
      <c r="J113" s="35"/>
      <c r="K113" s="76"/>
      <c r="L113" s="24"/>
      <c r="M113" s="76"/>
      <c r="N113" s="75"/>
      <c r="O113" s="25"/>
      <c r="P113" s="25"/>
    </row>
    <row r="114" spans="1:16" ht="26.25" customHeight="1">
      <c r="A114" s="15">
        <v>89</v>
      </c>
      <c r="B114" s="16" t="s">
        <v>177</v>
      </c>
      <c r="C114" s="16" t="s">
        <v>212</v>
      </c>
      <c r="D114" s="16" t="s">
        <v>5</v>
      </c>
      <c r="E114" s="17">
        <v>4</v>
      </c>
      <c r="F114" s="14">
        <v>1</v>
      </c>
      <c r="G114" s="13"/>
      <c r="H114" s="18">
        <f t="shared" si="2"/>
        <v>0</v>
      </c>
      <c r="I114" s="35"/>
      <c r="J114" s="35"/>
      <c r="K114" s="76"/>
      <c r="L114" s="24"/>
      <c r="M114" s="76"/>
      <c r="N114" s="75"/>
      <c r="O114" s="25"/>
      <c r="P114" s="25"/>
    </row>
    <row r="115" spans="1:16" ht="13.5" customHeight="1">
      <c r="A115" s="15">
        <v>90</v>
      </c>
      <c r="B115" s="16" t="s">
        <v>178</v>
      </c>
      <c r="C115" s="16" t="s">
        <v>162</v>
      </c>
      <c r="D115" s="16" t="s">
        <v>3</v>
      </c>
      <c r="E115" s="17">
        <v>55.04</v>
      </c>
      <c r="F115" s="14">
        <v>1</v>
      </c>
      <c r="G115" s="13"/>
      <c r="H115" s="18">
        <f t="shared" si="2"/>
        <v>0</v>
      </c>
      <c r="I115" s="35"/>
      <c r="J115" s="35"/>
      <c r="K115" s="76"/>
      <c r="L115" s="24"/>
      <c r="M115" s="76"/>
      <c r="N115" s="75"/>
      <c r="O115" s="26"/>
      <c r="P115" s="25"/>
    </row>
    <row r="116" spans="1:16" ht="28.5" customHeight="1">
      <c r="A116" s="15">
        <v>91</v>
      </c>
      <c r="B116" s="16" t="s">
        <v>179</v>
      </c>
      <c r="C116" s="16" t="s">
        <v>180</v>
      </c>
      <c r="D116" s="16" t="s">
        <v>3</v>
      </c>
      <c r="E116" s="17">
        <v>10.88</v>
      </c>
      <c r="F116" s="14">
        <v>1</v>
      </c>
      <c r="G116" s="13"/>
      <c r="H116" s="18">
        <f t="shared" si="2"/>
        <v>0</v>
      </c>
      <c r="I116" s="35"/>
      <c r="J116" s="35"/>
      <c r="K116" s="76"/>
      <c r="L116" s="24"/>
      <c r="M116" s="24"/>
      <c r="N116" s="75"/>
      <c r="O116" s="25"/>
      <c r="P116" s="25"/>
    </row>
    <row r="117" spans="1:16" ht="24.75" customHeight="1">
      <c r="A117" s="15">
        <v>92</v>
      </c>
      <c r="B117" s="16" t="s">
        <v>179</v>
      </c>
      <c r="C117" s="16" t="s">
        <v>181</v>
      </c>
      <c r="D117" s="16" t="s">
        <v>3</v>
      </c>
      <c r="E117" s="17">
        <v>2.88</v>
      </c>
      <c r="F117" s="14">
        <v>1</v>
      </c>
      <c r="G117" s="13"/>
      <c r="H117" s="18">
        <f t="shared" si="2"/>
        <v>0</v>
      </c>
      <c r="I117" s="35"/>
      <c r="J117" s="35"/>
      <c r="K117" s="76"/>
      <c r="L117" s="24"/>
      <c r="M117" s="24"/>
      <c r="N117" s="75"/>
      <c r="O117" s="25"/>
      <c r="P117" s="25"/>
    </row>
    <row r="118" spans="1:16" ht="15.75" customHeight="1">
      <c r="A118" s="15">
        <v>93</v>
      </c>
      <c r="B118" s="16" t="s">
        <v>182</v>
      </c>
      <c r="C118" s="16" t="s">
        <v>183</v>
      </c>
      <c r="D118" s="16" t="s">
        <v>4</v>
      </c>
      <c r="E118" s="17">
        <v>22</v>
      </c>
      <c r="F118" s="14">
        <v>1</v>
      </c>
      <c r="G118" s="13"/>
      <c r="H118" s="18">
        <f t="shared" si="2"/>
        <v>0</v>
      </c>
      <c r="I118" s="35"/>
      <c r="J118" s="35"/>
      <c r="K118" s="76"/>
      <c r="L118" s="24"/>
      <c r="M118" s="27"/>
      <c r="N118" s="75"/>
      <c r="O118" s="26"/>
      <c r="P118" s="26"/>
    </row>
    <row r="119" spans="1:16" ht="12" customHeight="1">
      <c r="A119" s="15">
        <v>94</v>
      </c>
      <c r="B119" s="16" t="s">
        <v>182</v>
      </c>
      <c r="C119" s="16" t="s">
        <v>184</v>
      </c>
      <c r="D119" s="16" t="s">
        <v>4</v>
      </c>
      <c r="E119" s="17">
        <v>96</v>
      </c>
      <c r="F119" s="14">
        <v>1</v>
      </c>
      <c r="G119" s="13"/>
      <c r="H119" s="18">
        <f>ROUND($E119*$F119*$G119,2)</f>
        <v>0</v>
      </c>
      <c r="I119" s="35"/>
      <c r="J119" s="35"/>
      <c r="K119" s="76"/>
      <c r="L119" s="24"/>
      <c r="M119" s="24"/>
      <c r="N119" s="75"/>
      <c r="O119" s="25"/>
      <c r="P119" s="25"/>
    </row>
    <row r="120" spans="1:16" ht="14.25" customHeight="1">
      <c r="A120" s="15">
        <v>95</v>
      </c>
      <c r="B120" s="16" t="s">
        <v>182</v>
      </c>
      <c r="C120" s="16" t="s">
        <v>185</v>
      </c>
      <c r="D120" s="16" t="s">
        <v>4</v>
      </c>
      <c r="E120" s="17">
        <v>10</v>
      </c>
      <c r="F120" s="14">
        <v>1</v>
      </c>
      <c r="G120" s="13"/>
      <c r="H120" s="18">
        <f>ROUND($E120*$F120*$G120,2)</f>
        <v>0</v>
      </c>
      <c r="I120" s="35"/>
      <c r="J120" s="35"/>
      <c r="K120" s="76"/>
      <c r="L120" s="24"/>
      <c r="M120" s="24"/>
      <c r="N120" s="75"/>
      <c r="O120" s="25"/>
      <c r="P120" s="25"/>
    </row>
    <row r="121" spans="1:16" ht="13.5" customHeight="1">
      <c r="A121" s="15">
        <v>96</v>
      </c>
      <c r="B121" s="16" t="s">
        <v>182</v>
      </c>
      <c r="C121" s="16" t="s">
        <v>163</v>
      </c>
      <c r="D121" s="16" t="s">
        <v>4</v>
      </c>
      <c r="E121" s="17">
        <v>121</v>
      </c>
      <c r="F121" s="14">
        <v>1</v>
      </c>
      <c r="G121" s="13"/>
      <c r="H121" s="18">
        <f aca="true" t="shared" si="3" ref="H121:H134">ROUND($E121*$F121*$G121,2)</f>
        <v>0</v>
      </c>
      <c r="I121" s="35"/>
      <c r="J121" s="35"/>
      <c r="K121" s="76"/>
      <c r="L121" s="24"/>
      <c r="M121" s="24"/>
      <c r="N121" s="75"/>
      <c r="O121" s="26"/>
      <c r="P121" s="26"/>
    </row>
    <row r="122" spans="1:16" ht="13.5" customHeight="1">
      <c r="A122" s="15">
        <v>97</v>
      </c>
      <c r="B122" s="16" t="s">
        <v>186</v>
      </c>
      <c r="C122" s="16" t="s">
        <v>164</v>
      </c>
      <c r="D122" s="16" t="s">
        <v>3</v>
      </c>
      <c r="E122" s="17">
        <v>41.28</v>
      </c>
      <c r="F122" s="14">
        <v>1</v>
      </c>
      <c r="G122" s="13"/>
      <c r="H122" s="18">
        <f t="shared" si="3"/>
        <v>0</v>
      </c>
      <c r="I122" s="35"/>
      <c r="J122" s="35"/>
      <c r="K122" s="76"/>
      <c r="L122" s="24"/>
      <c r="M122" s="24"/>
      <c r="N122" s="75"/>
      <c r="O122" s="25"/>
      <c r="P122" s="25"/>
    </row>
    <row r="123" spans="1:16" ht="13.5" customHeight="1">
      <c r="A123" s="15">
        <v>98</v>
      </c>
      <c r="B123" s="16" t="s">
        <v>187</v>
      </c>
      <c r="C123" s="16" t="s">
        <v>165</v>
      </c>
      <c r="D123" s="16" t="s">
        <v>5</v>
      </c>
      <c r="E123" s="17">
        <v>62</v>
      </c>
      <c r="F123" s="14">
        <v>1</v>
      </c>
      <c r="G123" s="13"/>
      <c r="H123" s="18">
        <f t="shared" si="3"/>
        <v>0</v>
      </c>
      <c r="I123" s="35"/>
      <c r="J123" s="35"/>
      <c r="K123" s="76"/>
      <c r="L123" s="24"/>
      <c r="M123" s="24"/>
      <c r="N123" s="75"/>
      <c r="O123" s="25"/>
      <c r="P123" s="25"/>
    </row>
    <row r="124" spans="1:16" ht="24.75" customHeight="1">
      <c r="A124" s="15">
        <v>99</v>
      </c>
      <c r="B124" s="16" t="s">
        <v>188</v>
      </c>
      <c r="C124" s="16" t="s">
        <v>166</v>
      </c>
      <c r="D124" s="16" t="s">
        <v>103</v>
      </c>
      <c r="E124" s="17">
        <v>2</v>
      </c>
      <c r="F124" s="14">
        <v>1</v>
      </c>
      <c r="G124" s="13"/>
      <c r="H124" s="18">
        <f t="shared" si="3"/>
        <v>0</v>
      </c>
      <c r="I124" s="35"/>
      <c r="J124" s="35"/>
      <c r="K124" s="76"/>
      <c r="L124" s="24"/>
      <c r="M124" s="24"/>
      <c r="N124" s="75"/>
      <c r="O124" s="25"/>
      <c r="P124" s="25"/>
    </row>
    <row r="125" spans="1:16" ht="14.25" customHeight="1">
      <c r="A125" s="15">
        <v>100</v>
      </c>
      <c r="B125" s="16" t="s">
        <v>189</v>
      </c>
      <c r="C125" s="16" t="s">
        <v>193</v>
      </c>
      <c r="D125" s="16" t="s">
        <v>4</v>
      </c>
      <c r="E125" s="17">
        <v>160</v>
      </c>
      <c r="F125" s="14">
        <v>1</v>
      </c>
      <c r="G125" s="13"/>
      <c r="H125" s="18">
        <f t="shared" si="3"/>
        <v>0</v>
      </c>
      <c r="I125" s="35"/>
      <c r="J125" s="35"/>
      <c r="K125" s="76"/>
      <c r="L125" s="26"/>
      <c r="M125" s="24"/>
      <c r="N125" s="75"/>
      <c r="O125" s="25"/>
      <c r="P125" s="25"/>
    </row>
    <row r="126" spans="1:16" ht="12.75" customHeight="1">
      <c r="A126" s="15">
        <v>101</v>
      </c>
      <c r="B126" s="16" t="s">
        <v>191</v>
      </c>
      <c r="C126" s="16" t="s">
        <v>190</v>
      </c>
      <c r="D126" s="16" t="s">
        <v>167</v>
      </c>
      <c r="E126" s="17">
        <v>28</v>
      </c>
      <c r="F126" s="14">
        <v>1</v>
      </c>
      <c r="G126" s="13"/>
      <c r="H126" s="18">
        <f>ROUND($E126*$F126*$G126,2)</f>
        <v>0</v>
      </c>
      <c r="I126" s="35"/>
      <c r="J126" s="35"/>
      <c r="K126" s="76"/>
      <c r="L126" s="26"/>
      <c r="M126" s="26"/>
      <c r="N126" s="75"/>
      <c r="O126" s="25"/>
      <c r="P126" s="25"/>
    </row>
    <row r="127" spans="1:16" ht="27" customHeight="1">
      <c r="A127" s="15">
        <v>102</v>
      </c>
      <c r="B127" s="16" t="s">
        <v>195</v>
      </c>
      <c r="C127" s="16" t="s">
        <v>194</v>
      </c>
      <c r="D127" s="16" t="s">
        <v>5</v>
      </c>
      <c r="E127" s="17">
        <v>26</v>
      </c>
      <c r="F127" s="14">
        <v>1</v>
      </c>
      <c r="G127" s="13"/>
      <c r="H127" s="18">
        <f>ROUND($E127*$F127*$G127,2)</f>
        <v>0</v>
      </c>
      <c r="I127" s="35"/>
      <c r="J127" s="35"/>
      <c r="K127" s="76"/>
      <c r="L127" s="26"/>
      <c r="M127" s="26"/>
      <c r="N127" s="75"/>
      <c r="O127" s="26"/>
      <c r="P127" s="25"/>
    </row>
    <row r="128" spans="1:16" ht="12.75" customHeight="1">
      <c r="A128" s="15">
        <v>103</v>
      </c>
      <c r="B128" s="16" t="s">
        <v>192</v>
      </c>
      <c r="C128" s="16" t="s">
        <v>168</v>
      </c>
      <c r="D128" s="16" t="s">
        <v>5</v>
      </c>
      <c r="E128" s="17">
        <v>1</v>
      </c>
      <c r="F128" s="14">
        <v>1</v>
      </c>
      <c r="G128" s="13"/>
      <c r="H128" s="18">
        <f>ROUND($E128*$F128*$G128,2)</f>
        <v>0</v>
      </c>
      <c r="I128" s="35"/>
      <c r="J128" s="35"/>
      <c r="K128" s="76"/>
      <c r="L128" s="24"/>
      <c r="M128" s="24"/>
      <c r="N128" s="75"/>
      <c r="O128" s="25"/>
      <c r="P128" s="25"/>
    </row>
    <row r="129" spans="1:16" ht="13.5" customHeight="1">
      <c r="A129" s="15">
        <v>104</v>
      </c>
      <c r="B129" s="16" t="s">
        <v>192</v>
      </c>
      <c r="C129" s="16" t="s">
        <v>169</v>
      </c>
      <c r="D129" s="16" t="s">
        <v>5</v>
      </c>
      <c r="E129" s="17">
        <v>27</v>
      </c>
      <c r="F129" s="14">
        <v>1</v>
      </c>
      <c r="G129" s="13"/>
      <c r="H129" s="18">
        <f t="shared" si="3"/>
        <v>0</v>
      </c>
      <c r="I129" s="35"/>
      <c r="J129" s="35"/>
      <c r="K129" s="76"/>
      <c r="L129" s="24"/>
      <c r="M129" s="24"/>
      <c r="N129" s="75"/>
      <c r="O129" s="25"/>
      <c r="P129" s="25"/>
    </row>
    <row r="130" spans="1:16" ht="12" customHeight="1">
      <c r="A130" s="15">
        <v>105</v>
      </c>
      <c r="B130" s="16" t="s">
        <v>150</v>
      </c>
      <c r="C130" s="16" t="s">
        <v>196</v>
      </c>
      <c r="D130" s="16" t="s">
        <v>103</v>
      </c>
      <c r="E130" s="17">
        <v>1</v>
      </c>
      <c r="F130" s="14">
        <v>1</v>
      </c>
      <c r="G130" s="13"/>
      <c r="H130" s="18">
        <f t="shared" si="3"/>
        <v>0</v>
      </c>
      <c r="I130" s="35"/>
      <c r="J130" s="35"/>
      <c r="K130" s="76"/>
      <c r="L130" s="26"/>
      <c r="M130" s="24"/>
      <c r="N130" s="75"/>
      <c r="O130" s="25"/>
      <c r="P130" s="25"/>
    </row>
    <row r="131" spans="1:16" ht="15" customHeight="1">
      <c r="A131" s="15">
        <v>106</v>
      </c>
      <c r="B131" s="16" t="s">
        <v>150</v>
      </c>
      <c r="C131" s="16" t="s">
        <v>217</v>
      </c>
      <c r="D131" s="16" t="s">
        <v>103</v>
      </c>
      <c r="E131" s="17">
        <v>1</v>
      </c>
      <c r="F131" s="14">
        <v>1</v>
      </c>
      <c r="G131" s="13"/>
      <c r="H131" s="18">
        <f t="shared" si="3"/>
        <v>0</v>
      </c>
      <c r="I131" s="35"/>
      <c r="J131" s="35"/>
      <c r="K131" s="76"/>
      <c r="L131" s="26"/>
      <c r="M131" s="24"/>
      <c r="N131" s="75"/>
      <c r="O131" s="25"/>
      <c r="P131" s="25"/>
    </row>
    <row r="132" spans="1:16" ht="25.5" customHeight="1">
      <c r="A132" s="15">
        <v>107</v>
      </c>
      <c r="B132" s="16" t="s">
        <v>206</v>
      </c>
      <c r="C132" s="16" t="s">
        <v>208</v>
      </c>
      <c r="D132" s="16" t="s">
        <v>3</v>
      </c>
      <c r="E132" s="17">
        <v>12.8</v>
      </c>
      <c r="F132" s="14">
        <v>1</v>
      </c>
      <c r="G132" s="13"/>
      <c r="H132" s="18">
        <f t="shared" si="3"/>
        <v>0</v>
      </c>
      <c r="I132" s="35"/>
      <c r="J132" s="35"/>
      <c r="K132" s="64"/>
      <c r="L132" s="64"/>
      <c r="M132" s="64"/>
      <c r="N132" s="63"/>
      <c r="O132" s="63"/>
      <c r="P132" s="63"/>
    </row>
    <row r="133" spans="1:16" ht="17.25" customHeight="1">
      <c r="A133" s="15">
        <v>108</v>
      </c>
      <c r="B133" s="16" t="s">
        <v>207</v>
      </c>
      <c r="C133" s="16" t="s">
        <v>209</v>
      </c>
      <c r="D133" s="16" t="s">
        <v>3</v>
      </c>
      <c r="E133" s="17">
        <v>12.8</v>
      </c>
      <c r="F133" s="14">
        <v>9</v>
      </c>
      <c r="G133" s="13"/>
      <c r="H133" s="18">
        <f t="shared" si="3"/>
        <v>0</v>
      </c>
      <c r="I133" s="35"/>
      <c r="J133" s="35"/>
      <c r="K133" s="64"/>
      <c r="L133" s="26"/>
      <c r="M133" s="64"/>
      <c r="N133" s="63"/>
      <c r="O133" s="63"/>
      <c r="P133" s="63"/>
    </row>
    <row r="134" spans="1:16" ht="17.25" customHeight="1">
      <c r="A134" s="15">
        <v>109</v>
      </c>
      <c r="B134" s="16" t="s">
        <v>150</v>
      </c>
      <c r="C134" s="16" t="s">
        <v>36</v>
      </c>
      <c r="D134" s="16" t="s">
        <v>3</v>
      </c>
      <c r="E134" s="17">
        <v>12.8</v>
      </c>
      <c r="F134" s="14">
        <v>1</v>
      </c>
      <c r="G134" s="13"/>
      <c r="H134" s="18">
        <f t="shared" si="3"/>
        <v>0</v>
      </c>
      <c r="I134" s="35"/>
      <c r="J134" s="35"/>
      <c r="K134" s="64"/>
      <c r="L134" s="26"/>
      <c r="M134" s="64"/>
      <c r="N134" s="63"/>
      <c r="O134" s="63"/>
      <c r="P134" s="63"/>
    </row>
    <row r="135" spans="1:14" ht="21" customHeight="1">
      <c r="A135" s="28"/>
      <c r="B135" s="29"/>
      <c r="C135" s="29"/>
      <c r="D135" s="29"/>
      <c r="E135" s="30"/>
      <c r="F135" s="31"/>
      <c r="G135" s="32"/>
      <c r="H135" s="33">
        <f>SUM(H107:H134)</f>
        <v>0</v>
      </c>
      <c r="I135" s="35"/>
      <c r="J135" s="35"/>
      <c r="K135" s="24"/>
      <c r="M135" s="24"/>
      <c r="N135" s="25"/>
    </row>
    <row r="136" spans="1:16" ht="24" customHeight="1" thickBot="1">
      <c r="A136" s="19"/>
      <c r="B136" s="20"/>
      <c r="C136" s="62" t="s">
        <v>202</v>
      </c>
      <c r="D136" s="61"/>
      <c r="E136" s="20"/>
      <c r="F136" s="20"/>
      <c r="G136" s="20"/>
      <c r="H136" s="34">
        <f>H11++H16+H38+H52+H75+H91+H97+H105+H135</f>
        <v>0</v>
      </c>
      <c r="I136" s="35"/>
      <c r="J136" s="35"/>
      <c r="K136" s="24"/>
      <c r="L136" s="24"/>
      <c r="M136" s="24"/>
      <c r="N136" s="25"/>
      <c r="O136" s="25"/>
      <c r="P136" s="25"/>
    </row>
    <row r="137" spans="1:16" ht="19.5" customHeight="1">
      <c r="A137" s="38"/>
      <c r="B137" s="39"/>
      <c r="C137" s="50" t="s">
        <v>200</v>
      </c>
      <c r="D137" s="51"/>
      <c r="E137" s="52" t="s">
        <v>201</v>
      </c>
      <c r="F137" s="53"/>
      <c r="G137" s="53"/>
      <c r="H137" s="54"/>
      <c r="I137" s="35"/>
      <c r="J137" s="35"/>
      <c r="K137" s="76"/>
      <c r="L137" s="24"/>
      <c r="M137" s="24"/>
      <c r="N137" s="75"/>
      <c r="O137" s="25"/>
      <c r="P137" s="25"/>
    </row>
    <row r="138" spans="1:16" ht="19.5" customHeight="1">
      <c r="A138" s="40"/>
      <c r="B138" s="41"/>
      <c r="C138" s="55" t="s">
        <v>15</v>
      </c>
      <c r="D138" s="56"/>
      <c r="E138" s="57"/>
      <c r="F138" s="58"/>
      <c r="G138" s="58"/>
      <c r="H138" s="59"/>
      <c r="I138" s="35"/>
      <c r="J138" s="35"/>
      <c r="K138" s="76"/>
      <c r="L138" s="26"/>
      <c r="M138" s="24"/>
      <c r="N138" s="75"/>
      <c r="O138" s="25"/>
      <c r="P138" s="25"/>
    </row>
    <row r="139" spans="1:16" ht="25.5" customHeight="1">
      <c r="A139" s="40"/>
      <c r="B139" s="41"/>
      <c r="C139" s="55" t="s">
        <v>16</v>
      </c>
      <c r="D139" s="60"/>
      <c r="E139" s="71" t="s">
        <v>17</v>
      </c>
      <c r="F139" s="71"/>
      <c r="G139" s="71"/>
      <c r="H139" s="72"/>
      <c r="I139" s="35"/>
      <c r="J139" s="35"/>
      <c r="K139" s="76"/>
      <c r="L139" s="26"/>
      <c r="M139" s="24"/>
      <c r="N139" s="75"/>
      <c r="O139" s="25"/>
      <c r="P139" s="25"/>
    </row>
    <row r="140" spans="1:16" ht="24" customHeight="1">
      <c r="A140" s="40"/>
      <c r="B140" s="41"/>
      <c r="C140" s="55" t="s">
        <v>18</v>
      </c>
      <c r="D140" s="60"/>
      <c r="E140" s="71" t="s">
        <v>19</v>
      </c>
      <c r="F140" s="71"/>
      <c r="G140" s="71"/>
      <c r="H140" s="72"/>
      <c r="I140" s="35"/>
      <c r="J140" s="35"/>
      <c r="K140" s="76"/>
      <c r="L140" s="26"/>
      <c r="M140" s="26"/>
      <c r="N140" s="75"/>
      <c r="O140" s="25"/>
      <c r="P140" s="25"/>
    </row>
    <row r="141" spans="1:16" ht="15.75" customHeight="1">
      <c r="A141" s="40"/>
      <c r="B141" s="41"/>
      <c r="C141" s="55" t="s">
        <v>20</v>
      </c>
      <c r="D141" s="60"/>
      <c r="E141" s="71" t="s">
        <v>21</v>
      </c>
      <c r="F141" s="71"/>
      <c r="G141" s="71"/>
      <c r="H141" s="72"/>
      <c r="I141" s="35"/>
      <c r="J141" s="35"/>
      <c r="K141" s="76"/>
      <c r="L141" s="24"/>
      <c r="M141" s="24"/>
      <c r="N141" s="75"/>
      <c r="O141" s="25"/>
      <c r="P141" s="25"/>
    </row>
    <row r="142" spans="1:16" ht="15.75" customHeight="1" thickBot="1">
      <c r="A142" s="42"/>
      <c r="B142" s="43"/>
      <c r="C142" s="44"/>
      <c r="D142" s="45"/>
      <c r="E142" s="45"/>
      <c r="F142" s="43"/>
      <c r="G142" s="43"/>
      <c r="H142" s="46"/>
      <c r="I142" s="35"/>
      <c r="J142" s="35"/>
      <c r="K142" s="76"/>
      <c r="L142" s="24"/>
      <c r="M142" s="24"/>
      <c r="N142" s="75"/>
      <c r="O142" s="25"/>
      <c r="P142" s="25"/>
    </row>
    <row r="143" spans="1:16" ht="15.75" customHeight="1">
      <c r="A143" s="47"/>
      <c r="B143" s="47"/>
      <c r="C143" s="48"/>
      <c r="D143" s="49"/>
      <c r="E143" s="49"/>
      <c r="F143" s="47"/>
      <c r="G143" s="47"/>
      <c r="H143" s="47"/>
      <c r="I143" s="35"/>
      <c r="J143" s="35"/>
      <c r="K143" s="36"/>
      <c r="L143" s="36"/>
      <c r="M143" s="36"/>
      <c r="N143" s="37"/>
      <c r="O143" s="37"/>
      <c r="P143" s="37"/>
    </row>
    <row r="144" spans="1:16" ht="49.5" customHeight="1">
      <c r="A144" s="74"/>
      <c r="B144" s="74"/>
      <c r="C144" s="6"/>
      <c r="E144" s="77"/>
      <c r="F144" s="77"/>
      <c r="G144" s="77"/>
      <c r="H144" s="77"/>
      <c r="I144" s="35"/>
      <c r="J144" s="35"/>
      <c r="K144" s="76"/>
      <c r="L144" s="24"/>
      <c r="M144" s="24"/>
      <c r="N144" s="75"/>
      <c r="O144" s="25"/>
      <c r="P144" s="25"/>
    </row>
    <row r="145" spans="1:16" ht="11.25" customHeight="1">
      <c r="A145"/>
      <c r="C145" s="12" t="s">
        <v>26</v>
      </c>
      <c r="E145" s="78" t="s">
        <v>22</v>
      </c>
      <c r="F145" s="78"/>
      <c r="G145" s="78"/>
      <c r="H145" s="78"/>
      <c r="K145" s="76"/>
      <c r="L145" s="24"/>
      <c r="M145" s="24"/>
      <c r="N145" s="75"/>
      <c r="O145" s="25"/>
      <c r="P145" s="25"/>
    </row>
    <row r="146" spans="11:16" ht="19.5" customHeight="1">
      <c r="K146" s="76"/>
      <c r="L146" s="24"/>
      <c r="M146" s="24"/>
      <c r="N146" s="75"/>
      <c r="O146" s="25"/>
      <c r="P146" s="25"/>
    </row>
    <row r="147" spans="11:16" ht="12" customHeight="1">
      <c r="K147" s="76"/>
      <c r="L147" s="24"/>
      <c r="M147" s="24"/>
      <c r="N147" s="75"/>
      <c r="O147" s="25"/>
      <c r="P147" s="25"/>
    </row>
    <row r="148" spans="11:16" ht="19.5" customHeight="1">
      <c r="K148" s="76"/>
      <c r="L148" s="24"/>
      <c r="M148" s="76"/>
      <c r="N148" s="75"/>
      <c r="O148" s="25"/>
      <c r="P148" s="25"/>
    </row>
    <row r="149" spans="11:16" ht="12" customHeight="1">
      <c r="K149" s="76"/>
      <c r="L149" s="24"/>
      <c r="M149" s="76"/>
      <c r="N149" s="75"/>
      <c r="O149" s="25"/>
      <c r="P149" s="25"/>
    </row>
    <row r="150" spans="11:16" ht="15" customHeight="1">
      <c r="K150" s="76"/>
      <c r="L150" s="24"/>
      <c r="M150" s="24"/>
      <c r="N150" s="75"/>
      <c r="O150" s="25"/>
      <c r="P150" s="25"/>
    </row>
    <row r="151" spans="11:16" ht="15.75">
      <c r="K151" s="76"/>
      <c r="L151" s="24"/>
      <c r="M151" s="24"/>
      <c r="N151" s="75"/>
      <c r="O151" s="25"/>
      <c r="P151" s="25"/>
    </row>
    <row r="152" spans="11:16" ht="15.75">
      <c r="K152" s="76"/>
      <c r="L152" s="24"/>
      <c r="M152" s="76"/>
      <c r="N152" s="75"/>
      <c r="O152" s="25"/>
      <c r="P152" s="25"/>
    </row>
    <row r="153" spans="11:16" ht="15.75">
      <c r="K153" s="76"/>
      <c r="L153" s="24"/>
      <c r="M153" s="76"/>
      <c r="N153" s="75"/>
      <c r="O153" s="25"/>
      <c r="P153" s="25"/>
    </row>
    <row r="154" spans="11:16" ht="15.75">
      <c r="K154" s="76"/>
      <c r="L154" s="24"/>
      <c r="M154" s="76"/>
      <c r="N154" s="75"/>
      <c r="O154" s="25"/>
      <c r="P154" s="25"/>
    </row>
    <row r="155" spans="11:16" ht="15.75">
      <c r="K155" s="76"/>
      <c r="L155" s="24"/>
      <c r="M155" s="76"/>
      <c r="N155" s="75"/>
      <c r="O155" s="25"/>
      <c r="P155" s="25"/>
    </row>
    <row r="156" spans="11:16" ht="15.75">
      <c r="K156" s="76"/>
      <c r="L156" s="24"/>
      <c r="M156" s="76"/>
      <c r="N156" s="75"/>
      <c r="O156" s="25"/>
      <c r="P156" s="25"/>
    </row>
    <row r="157" spans="11:16" ht="15.75">
      <c r="K157" s="76"/>
      <c r="L157" s="24"/>
      <c r="M157" s="24"/>
      <c r="N157" s="75"/>
      <c r="O157" s="25"/>
      <c r="P157" s="25"/>
    </row>
    <row r="158" spans="11:16" ht="15.75">
      <c r="K158" s="76"/>
      <c r="L158" s="24"/>
      <c r="M158" s="24"/>
      <c r="N158" s="75"/>
      <c r="O158" s="25"/>
      <c r="P158" s="25"/>
    </row>
    <row r="159" spans="11:16" ht="15.75">
      <c r="K159" s="76"/>
      <c r="L159" s="24"/>
      <c r="M159" s="76"/>
      <c r="N159" s="75"/>
      <c r="O159" s="75"/>
      <c r="P159" s="75"/>
    </row>
    <row r="160" spans="11:16" ht="15.75">
      <c r="K160" s="76"/>
      <c r="L160" s="24"/>
      <c r="M160" s="76"/>
      <c r="N160" s="75"/>
      <c r="O160" s="75"/>
      <c r="P160" s="75"/>
    </row>
    <row r="161" spans="11:16" ht="15.75">
      <c r="K161" s="76"/>
      <c r="L161" s="24"/>
      <c r="M161" s="24"/>
      <c r="N161" s="75"/>
      <c r="O161" s="25"/>
      <c r="P161" s="25"/>
    </row>
    <row r="162" spans="11:16" ht="15.75">
      <c r="K162" s="76"/>
      <c r="L162" s="24"/>
      <c r="M162" s="24"/>
      <c r="N162" s="75"/>
      <c r="O162" s="25"/>
      <c r="P162" s="25"/>
    </row>
    <row r="163" spans="11:16" ht="15.75">
      <c r="K163" s="76"/>
      <c r="L163" s="24"/>
      <c r="M163" s="76"/>
      <c r="N163" s="75"/>
      <c r="O163" s="25"/>
      <c r="P163" s="25"/>
    </row>
    <row r="164" spans="11:16" ht="15.75">
      <c r="K164" s="76"/>
      <c r="L164" s="24"/>
      <c r="M164" s="76"/>
      <c r="N164" s="75"/>
      <c r="O164" s="25"/>
      <c r="P164" s="25"/>
    </row>
    <row r="165" spans="11:16" ht="15.75">
      <c r="K165" s="76"/>
      <c r="L165" s="24"/>
      <c r="M165" s="76"/>
      <c r="N165" s="75"/>
      <c r="O165" s="25"/>
      <c r="P165" s="25"/>
    </row>
    <row r="166" spans="11:16" ht="15.75">
      <c r="K166" s="76"/>
      <c r="L166" s="24"/>
      <c r="M166" s="76"/>
      <c r="N166" s="75"/>
      <c r="O166" s="25"/>
      <c r="P166" s="25"/>
    </row>
    <row r="167" spans="11:16" ht="15.75">
      <c r="K167" s="76"/>
      <c r="L167" s="24"/>
      <c r="M167" s="76"/>
      <c r="N167" s="75"/>
      <c r="O167" s="75"/>
      <c r="P167" s="75"/>
    </row>
    <row r="168" spans="11:16" ht="15.75">
      <c r="K168" s="76"/>
      <c r="L168" s="24"/>
      <c r="M168" s="76"/>
      <c r="N168" s="75"/>
      <c r="O168" s="75"/>
      <c r="P168" s="75"/>
    </row>
    <row r="169" spans="11:16" ht="15.75">
      <c r="K169" s="76"/>
      <c r="L169" s="24"/>
      <c r="M169" s="76"/>
      <c r="N169" s="75"/>
      <c r="O169" s="75"/>
      <c r="P169" s="75"/>
    </row>
    <row r="170" spans="11:16" ht="15.75">
      <c r="K170" s="76"/>
      <c r="L170" s="24"/>
      <c r="M170" s="76"/>
      <c r="N170" s="75"/>
      <c r="O170" s="75"/>
      <c r="P170" s="75"/>
    </row>
  </sheetData>
  <sheetProtection/>
  <mergeCells count="80">
    <mergeCell ref="O159:O160"/>
    <mergeCell ref="P159:P160"/>
    <mergeCell ref="K161:K162"/>
    <mergeCell ref="N161:N162"/>
    <mergeCell ref="O167:O168"/>
    <mergeCell ref="P167:P168"/>
    <mergeCell ref="K165:K166"/>
    <mergeCell ref="M165:M166"/>
    <mergeCell ref="N165:N166"/>
    <mergeCell ref="K167:K168"/>
    <mergeCell ref="K169:K170"/>
    <mergeCell ref="M169:M170"/>
    <mergeCell ref="N169:N170"/>
    <mergeCell ref="O169:O170"/>
    <mergeCell ref="P169:P170"/>
    <mergeCell ref="M111:M112"/>
    <mergeCell ref="N111:N112"/>
    <mergeCell ref="M113:M115"/>
    <mergeCell ref="K119:K121"/>
    <mergeCell ref="N119:N121"/>
    <mergeCell ref="M167:M168"/>
    <mergeCell ref="N167:N168"/>
    <mergeCell ref="N159:N160"/>
    <mergeCell ref="K102:K103"/>
    <mergeCell ref="N102:N103"/>
    <mergeCell ref="K104:K106"/>
    <mergeCell ref="M104:M106"/>
    <mergeCell ref="N104:N106"/>
    <mergeCell ref="K107:K108"/>
    <mergeCell ref="K148:K149"/>
    <mergeCell ref="N113:N115"/>
    <mergeCell ref="K116:K118"/>
    <mergeCell ref="N116:N118"/>
    <mergeCell ref="N144:N145"/>
    <mergeCell ref="K146:K147"/>
    <mergeCell ref="N146:N147"/>
    <mergeCell ref="K113:K115"/>
    <mergeCell ref="K122:K127"/>
    <mergeCell ref="K163:K164"/>
    <mergeCell ref="M163:M164"/>
    <mergeCell ref="N163:N164"/>
    <mergeCell ref="K159:K160"/>
    <mergeCell ref="K150:K151"/>
    <mergeCell ref="N150:N151"/>
    <mergeCell ref="K152:K153"/>
    <mergeCell ref="M152:M153"/>
    <mergeCell ref="K154:K156"/>
    <mergeCell ref="M154:M156"/>
    <mergeCell ref="N154:N156"/>
    <mergeCell ref="M159:M160"/>
    <mergeCell ref="K157:K158"/>
    <mergeCell ref="N157:N158"/>
    <mergeCell ref="N152:N153"/>
    <mergeCell ref="N128:N131"/>
    <mergeCell ref="K128:K131"/>
    <mergeCell ref="M148:M149"/>
    <mergeCell ref="K109:K110"/>
    <mergeCell ref="N109:N110"/>
    <mergeCell ref="K111:K112"/>
    <mergeCell ref="E144:H144"/>
    <mergeCell ref="N148:N149"/>
    <mergeCell ref="M107:M108"/>
    <mergeCell ref="N107:N108"/>
    <mergeCell ref="E145:H145"/>
    <mergeCell ref="E141:H141"/>
    <mergeCell ref="N122:N127"/>
    <mergeCell ref="E140:H140"/>
    <mergeCell ref="A144:B144"/>
    <mergeCell ref="N137:N140"/>
    <mergeCell ref="K141:K142"/>
    <mergeCell ref="N141:N142"/>
    <mergeCell ref="K144:K145"/>
    <mergeCell ref="K137:K140"/>
    <mergeCell ref="E1:H1"/>
    <mergeCell ref="A2:H2"/>
    <mergeCell ref="A3:H3"/>
    <mergeCell ref="A4:H4"/>
    <mergeCell ref="A8:C8"/>
    <mergeCell ref="E139:H139"/>
    <mergeCell ref="C106:H106"/>
  </mergeCells>
  <printOptions/>
  <pageMargins left="0.25" right="0.25" top="0.75" bottom="0.75" header="0.3" footer="0.3"/>
  <pageSetup horizontalDpi="600" verticalDpi="600" orientation="portrait" paperSize="9" scale="84" r:id="rId1"/>
  <rowBreaks count="3" manualBreakCount="3">
    <brk id="38" max="7" man="1"/>
    <brk id="75" max="7" man="1"/>
    <brk id="10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user</cp:lastModifiedBy>
  <cp:lastPrinted>2013-09-17T11:56:13Z</cp:lastPrinted>
  <dcterms:created xsi:type="dcterms:W3CDTF">2012-01-24T07:11:25Z</dcterms:created>
  <dcterms:modified xsi:type="dcterms:W3CDTF">2013-12-17T12:51:40Z</dcterms:modified>
  <cp:category/>
  <cp:version/>
  <cp:contentType/>
  <cp:contentStatus/>
</cp:coreProperties>
</file>