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1760" firstSheet="1" activeTab="1"/>
  </bookViews>
  <sheets>
    <sheet name="{965AD0B32C57411CC1788A05F9BCE}" sheetId="1" state="hidden" r:id="rId1"/>
    <sheet name="Pozycje" sheetId="2" r:id="rId2"/>
  </sheets>
  <definedNames/>
  <calcPr fullCalcOnLoad="1"/>
</workbook>
</file>

<file path=xl/sharedStrings.xml><?xml version="1.0" encoding="utf-8"?>
<sst xmlns="http://schemas.openxmlformats.org/spreadsheetml/2006/main" count="298" uniqueCount="183">
  <si>
    <t>POZYCJE KOSZTORYSU</t>
  </si>
  <si>
    <t>Lp.</t>
  </si>
  <si>
    <t>Podstawa</t>
  </si>
  <si>
    <t>Opis</t>
  </si>
  <si>
    <t>Obmiar</t>
  </si>
  <si>
    <t>szt.</t>
  </si>
  <si>
    <t>m2</t>
  </si>
  <si>
    <t>m</t>
  </si>
  <si>
    <t>szt</t>
  </si>
  <si>
    <t>Krotność</t>
  </si>
  <si>
    <t>jedn.</t>
  </si>
  <si>
    <t>kpl.</t>
  </si>
  <si>
    <t>1d.1</t>
  </si>
  <si>
    <t>2d.1</t>
  </si>
  <si>
    <t>3d.1</t>
  </si>
  <si>
    <t>4d.1</t>
  </si>
  <si>
    <t>5d.1</t>
  </si>
  <si>
    <t>6d.1</t>
  </si>
  <si>
    <t>7d.1</t>
  </si>
  <si>
    <t>8d.1</t>
  </si>
  <si>
    <t>9d.1</t>
  </si>
  <si>
    <t>10d.1</t>
  </si>
  <si>
    <t>11d.1</t>
  </si>
  <si>
    <t>12d.1</t>
  </si>
  <si>
    <t>13d.1</t>
  </si>
  <si>
    <t>14d.1</t>
  </si>
  <si>
    <t>15d.1</t>
  </si>
  <si>
    <t>16d.1</t>
  </si>
  <si>
    <t>17d.2</t>
  </si>
  <si>
    <t>18d.2</t>
  </si>
  <si>
    <t>19d.2</t>
  </si>
  <si>
    <t>20d.2</t>
  </si>
  <si>
    <t>21d.2</t>
  </si>
  <si>
    <t>22d.2</t>
  </si>
  <si>
    <t>23d.2</t>
  </si>
  <si>
    <t>24d.2</t>
  </si>
  <si>
    <t>41d.2</t>
  </si>
  <si>
    <t>42d.2</t>
  </si>
  <si>
    <t>43d.3</t>
  </si>
  <si>
    <t>44d.3</t>
  </si>
  <si>
    <t>45d.3</t>
  </si>
  <si>
    <t>46d.3</t>
  </si>
  <si>
    <t>47d.3</t>
  </si>
  <si>
    <t>48d.3</t>
  </si>
  <si>
    <t>49d.3</t>
  </si>
  <si>
    <t>73d.4</t>
  </si>
  <si>
    <t>74d.4</t>
  </si>
  <si>
    <t>75d.4</t>
  </si>
  <si>
    <t>76d.4</t>
  </si>
  <si>
    <t>77d.4</t>
  </si>
  <si>
    <t>78d.4</t>
  </si>
  <si>
    <t>79d.4</t>
  </si>
  <si>
    <t>80d.4</t>
  </si>
  <si>
    <t>Cena jednostkowa netto (zł)</t>
  </si>
  <si>
    <t>Wartość
pozycji netto (zł)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</si>
  <si>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</si>
  <si>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</si>
  <si>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</si>
  <si>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</si>
  <si>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</si>
  <si>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</si>
  <si>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</si>
  <si>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</si>
  <si>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</si>
  <si>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</si>
  <si>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</si>
  <si>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kalkulacja własna</t>
  </si>
  <si>
    <t>Dostawa systemu VRV IV Daikin:
- RYYQ14T7 – jednostka zewnętrzna - 1 szt.
Jednostki ścienne ze sterownikiem przewodowym:
- FXAQ15PAV1 - 5 szt.
- FXAQ20PAV1 – 4 szt. 
- FXAQ25PAV1 – 1 szt.
-  FXAQ32PAV1 – 1 szt. 
- FXAQ40PAV1 – 1 szt.
- FXAQ50PAV1 – 1 szt.
Jednostki kasetonowe z panelem samoczyszczącym i sterownikiem przewodowym: 
- FXFQ32A – 2szt.
- FXFQ40A – 1 szt.
- FXFQ50A – 1 szt.
Rozgałęzienie:
- KHRQ22M20T – 11 szt.
- KHRQ22M29T9 – 3 szt.
- KHRQ22M64T – 2 szt.</t>
  </si>
  <si>
    <t>Montaż jednostek zewnętrznych</t>
  </si>
  <si>
    <t>Montaż jednostek wewnętrznych wraz ze sterownikami</t>
  </si>
  <si>
    <t>KNR 724/235/1</t>
  </si>
  <si>
    <t>Rurociągi z rur miedzianych - preizolowane termicznie otulinami z syntetycznego kauczuku  - instalacja obiegu freonu, średnica rurociągu 6,4 mm</t>
  </si>
  <si>
    <t>Rurociągi z rur miedzianych - preizolowane termicznie otulinami z syntetycznego kauczuku  - instalacja obiegu freonu, średnica rurociągu 9,5 mm</t>
  </si>
  <si>
    <t>KNR 724/235/2</t>
  </si>
  <si>
    <t>Rurociągi z rur miedzianych - preizolowane termicznie otulinami z syntetycznego kauczuku  - instalacja obiegu freonu, średnica rurociągu 12,7 mm</t>
  </si>
  <si>
    <t>Rurociągi z rur miedzianych - preizolowane termicznie otulinami z syntetycznego kauczuku  - instalacja obiegu freonu, średnica rurociągu 15,9 mm</t>
  </si>
  <si>
    <t>KNR 724/235/3</t>
  </si>
  <si>
    <t>Rurociągi z rur miedzianych - preizolowane termicznie otulinami z syntetycznego kauczuku  - instalacja obiegu freonu, średnica rurociągu 19,1 mm</t>
  </si>
  <si>
    <t>KNR 724/235/4</t>
  </si>
  <si>
    <t>Rurociągi z rur miedzianych - instalacja obiegu freonu, średnica rurociągu 22,2 mm</t>
  </si>
  <si>
    <t>KNR 34/101/6</t>
  </si>
  <si>
    <t>Izolacja rurociągów otulinami Armaflex AC - jednowarstwowymi, izolacja 13·mm (J), rurociąg Fi 22·mm</t>
  </si>
  <si>
    <t>KNR 724/235/5</t>
  </si>
  <si>
    <t>Rurociągi z rur miedzianych - instalacja obiegu freonu, średnica rurociągu 28,6 mm</t>
  </si>
  <si>
    <t>KNR 34/101/7</t>
  </si>
  <si>
    <t>Izolacja rurociągów otulinami Armaflex AC - jednowarstwowymi, izolacja 13·mm (J), rurociąg Fi 28-48·mm</t>
  </si>
  <si>
    <t>KNRW 215/112/1 (1)</t>
  </si>
  <si>
    <t>Rurociągi z tworzyw sztucznych (PP, PE, PB) o połączeniach zgrzewanych na ścianach w budynkach niemieszkalnych, Fi_zew. 20·mm</t>
  </si>
  <si>
    <t>KNRW 215/112/2 (1)</t>
  </si>
  <si>
    <t>Rurociągi z tworzyw sztucznych (PP, PE, PB) o połączeniach zgrzewanych na ścianach w budynkach niemieszkalnych, Fi_zew. 25·mm</t>
  </si>
  <si>
    <t>KNRW 215/112/3 (1)</t>
  </si>
  <si>
    <t>Rurociągi z tworzyw sztucznych (PP, PE, PB) o połączeniach zgrzewanych na ścianach w budynkach niemieszkalnych, Fi_zew. 32·mm</t>
  </si>
  <si>
    <t>Dostawa i montaż pompek skroplin</t>
  </si>
  <si>
    <t>KNRW 215/218/2 (1)</t>
  </si>
  <si>
    <t>Syfon HL z blokadą antyzapachową</t>
  </si>
  <si>
    <t>KNNR 5/110/4</t>
  </si>
  <si>
    <t>Kanały instalacyjne do zabudowy rurociagów przy klimatyzatorach na scianach</t>
  </si>
  <si>
    <t>KNR 508/212/1</t>
  </si>
  <si>
    <t>Przewody kabelkowe układane w gotowych korytkach i na drabinkach bez mocowania, powłoka polwinitowa, przewody YDY 2x1,5 mm2</t>
  </si>
  <si>
    <t>Przewody kabelkowe w powłoce polwinitowej (łączny przekrój żył Cu/Al-12 mm2) układane w gotowych korytkach i na drabinkach bez mocowania - przewody sterownicze 2x1,0 mm2</t>
  </si>
  <si>
    <t>Kanały instalacyjne do zabudowy przewodów sterowniczych prowadzonych na scianach.</t>
  </si>
  <si>
    <t>Dostawa czynnika chłodniczego R 410A</t>
  </si>
  <si>
    <t>kg</t>
  </si>
  <si>
    <t>KNR 724/515/2</t>
  </si>
  <si>
    <t>Napełnienie urządzeń i instalacji obiegu freonu i podobnych czynników czynnikiem chłodniczym, wydajność 1,0 tys. kcal/h</t>
  </si>
  <si>
    <t>kpl</t>
  </si>
  <si>
    <t>KNR 724/504/1</t>
  </si>
  <si>
    <t>Próba szczelności urządzeń i instalacji chłodniczych - obieg bezpośredni, wydajność urządzenia 30 tys. kcal/h</t>
  </si>
  <si>
    <t>KNR 724/511/3</t>
  </si>
  <si>
    <t>Przeprowadzenie prac regulacyjnych urządzeń i instalacji o chłodzeniu pośrednim, uruchomienie i uzyskanie niskich temperatur (przepływ amoniaku, solanki lub podobnych chłodziw), wydajność urządzenia 120 tys. kcal/h</t>
  </si>
  <si>
    <t>KNR 724/501/1</t>
  </si>
  <si>
    <t>Przedmuchanie sprężonym powietrzem urządzeń i instalacji chłodniczych wewnątrz - obieg bezpośredni, wydajność urządzenia 30 tys. kcal/h</t>
  </si>
  <si>
    <t>Wykonanie instalacji klimatyzacji (wraz z wymaganymi dodatkowymi instalacjami) pomieszczeń budynku Urzedu Gminy Suszec.</t>
  </si>
  <si>
    <t>Kanały instalacyjne do zabudowy rurociagów przy klimatyzatorach na scianach.</t>
  </si>
  <si>
    <t>Przewody kabelkowe w powłoce polwinitowej (łączny przekrój żył Cu/Al-12 mm2) układane w gotowych korytkach i na drabinkach bez mocowania - przewody OMY 2x1,5 mm2</t>
  </si>
  <si>
    <t>Przewody kabelkowe w powłoce polwinitowej (łączny przekrój żył Cu/Al-12 mm2) układane w gotowych korytkach i na drabinkach bez mocowania - przewody OMY 2x1,0 mm2</t>
  </si>
  <si>
    <t>KNR 508/101/10</t>
  </si>
  <si>
    <t>KNR 508/110/2</t>
  </si>
  <si>
    <t>KNR 510/114/1</t>
  </si>
  <si>
    <t>KNP 1813/1327/3</t>
  </si>
  <si>
    <t>KNR 728/203/2</t>
  </si>
  <si>
    <t>KNR 401/333/21</t>
  </si>
  <si>
    <t>KNBK 4/1001/1</t>
  </si>
  <si>
    <t>KNR 1901/352/2</t>
  </si>
  <si>
    <t>KNBK 4/1001/6</t>
  </si>
  <si>
    <t>KNKRB 2/1401/7</t>
  </si>
  <si>
    <t>KNR 202/2004/6</t>
  </si>
  <si>
    <t>Dostawa i montaż konstrukcji wsporczej pod jednostkę zewnętrzną.</t>
  </si>
  <si>
    <t>Przebicie otworów dla przewodów instalacyjnych w ścianach murowanych, przewód Fi·do 50 mm, grubość ściany: 1 cegła</t>
  </si>
  <si>
    <t>Przebicie otworów w stropach.</t>
  </si>
  <si>
    <t>Zamurowanie przebić na zaprawie cementowo-wapiennej, o pow. do 0,05·m2</t>
  </si>
  <si>
    <t>Wykucie bruzd w ścianach z cegły na zaprawie cementowo-wapiennej, bruzdy pod przewody w pomieszczeniu atrium</t>
  </si>
  <si>
    <t>Zamurowanie bruzd w ścianach z cegły na zaprawie cementowo-wapiennej</t>
  </si>
  <si>
    <t>Malowanie tynków wewnętrznych i zewnętrznych tynki wewnętrzne gładkie malowanie farba emulsyjna, dwukrotne</t>
  </si>
  <si>
    <t>Obudowa płytami gipsowo-kartonowymi na rusztach metalowych pojedynczych, 1-warstwowa,</t>
  </si>
  <si>
    <t>otwór</t>
  </si>
  <si>
    <t>Dostawa i montaż szafy zasilająco sterowniczej z kompletem zabezpieczeń</t>
  </si>
  <si>
    <t>Kabel elektroenergetyczny 1 kV typu YKY 5x16 mm2.</t>
  </si>
  <si>
    <t>Przewody kabelkowe układane w gotowych korytkach i na drabinkach bez mocowania, powłoka polwinitowa, łączny przekrój żył 6·mm2 Cu, 12·mm2 Al</t>
  </si>
  <si>
    <t>Montaż uchwytów pod rury winidurowe układane pojedynczo z przygotowaniem podłoża przy użyciu sprzętu mechanicznego, osadzenie uchwytów w podłożu betonowym</t>
  </si>
  <si>
    <t>Rury winidurowe układane n/t na gotowych uchwytach, rura Fi·28·mm</t>
  </si>
  <si>
    <t>Układanie kabli i przewodów o masie do 0,5 kg/m w rurach, pustakach lub kanałach zamkniętych.</t>
  </si>
  <si>
    <t>Linie kablowe do 1 kV 5-Syłowe - pomiar.</t>
  </si>
  <si>
    <t>odcinek</t>
  </si>
  <si>
    <t>17d.1</t>
  </si>
  <si>
    <t>18d.1</t>
  </si>
  <si>
    <t>19d.1</t>
  </si>
  <si>
    <t>20d.1</t>
  </si>
  <si>
    <t>21d.1</t>
  </si>
  <si>
    <t>22d.1</t>
  </si>
  <si>
    <t>23d.1</t>
  </si>
  <si>
    <t>24d.1</t>
  </si>
  <si>
    <t>25d.1</t>
  </si>
  <si>
    <t>26d.1</t>
  </si>
  <si>
    <t>1d.2</t>
  </si>
  <si>
    <t>2d.2</t>
  </si>
  <si>
    <t>3d.2</t>
  </si>
  <si>
    <t>4d.2</t>
  </si>
  <si>
    <t>5d.2</t>
  </si>
  <si>
    <t>6d.2</t>
  </si>
  <si>
    <t>7d.2</t>
  </si>
  <si>
    <t>8d.2</t>
  </si>
  <si>
    <t>9d.2</t>
  </si>
  <si>
    <t>10d.2</t>
  </si>
  <si>
    <t>11d.2</t>
  </si>
  <si>
    <t>12d.2</t>
  </si>
  <si>
    <t>13d.2</t>
  </si>
  <si>
    <t>14d.2</t>
  </si>
  <si>
    <t>15d.2</t>
  </si>
  <si>
    <t>16d.2</t>
  </si>
  <si>
    <t>kal.wł.</t>
  </si>
  <si>
    <t>kalk. wł.</t>
  </si>
  <si>
    <t>ROBOTY BUDOWLANE (zł netto):</t>
  </si>
  <si>
    <t>ROBOTY ELEKTRYCZNE (zł netto):</t>
  </si>
  <si>
    <t>SYSTEM VRV PIĘTRO (zł netto):</t>
  </si>
  <si>
    <t>SYSTEM VRV PARTER (zł netto):</t>
  </si>
  <si>
    <t>ROBOTY ŁĄCZNIE (zł netto):</t>
  </si>
  <si>
    <t>FORMULARZ OFERTOWY
INSTALACJA KLIMATYZACJI BUDYNKU URZĘDU GMINY SUSZEC ROBOTY INSTALACYJNE
BUDOWLANE - ROBOTY INSTALACYJNE I BUDOWLANE</t>
  </si>
  <si>
    <t>System VRV Parter,  kod CPV 45331200-8 Instalowanie urządzeń wentylacyjnych i klimatyzacyjnych</t>
  </si>
  <si>
    <t>System VRV Piętro,  kod CPV 45331200-8 Instalowanie urządzeń wentylacyjnych i klimatyzacyjnych</t>
  </si>
  <si>
    <t>Instalacja elektryczna, kod CPV 45311000-0 Roboty w zakresie okablowania oraz instalacji elektrycznych</t>
  </si>
  <si>
    <t>Roboty konstrukcyjno - budowlane, kod CPV 45400000-1 Roboty wykończeniowe w zakresie obiektów budowlanych</t>
  </si>
  <si>
    <t>Dostawa systemu VRV IV Daikin:
- RYYQ20T7 – jednostka zewnętrzna - 1 szt.
Jednostki ścienne ze sterownikiem przewodowym:
- FXAQ15PAV1 - 2 szt.
- FXAQ20PAV1 – 2 szt. 
- FXAQ25PAV1 – 6 szt.
-  FXAQ32PAV1 – 2 szt. 
- FXAQ40PAV1 – 3 szt.
Jednostki kasetonowe z panelem samoczyszczącym i sterownikiem przewodowym: 
- FXFQ50A – 1 szt.
- FXFQ63A – 1 szt.
Jednostki podstropowe:
- FXUQ71MA – 1 szt.
Rozgałęzienie:
- KHRQ22M20T – 9 szt.
- KHRQ22M29T9 – 5 szt.
- KHRQ22M64T – 3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</si>
</sst>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9"/>
      <name val="Arial CE"/>
      <family val="0"/>
    </font>
    <font>
      <b/>
      <sz val="9"/>
      <name val="Times New Roman"/>
      <family val="1"/>
    </font>
    <font>
      <b/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1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dashed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Alignment="1">
      <alignment/>
    </xf>
    <xf numFmtId="0" fontId="0" fillId="33" borderId="15" xfId="0" applyNumberFormat="1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right" wrapText="1"/>
    </xf>
    <xf numFmtId="0" fontId="0" fillId="33" borderId="17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horizontal="left" wrapText="1"/>
    </xf>
    <xf numFmtId="0" fontId="0" fillId="33" borderId="18" xfId="0" applyNumberFormat="1" applyFill="1" applyBorder="1" applyAlignment="1">
      <alignment horizontal="center" vertical="center" wrapText="1"/>
    </xf>
    <xf numFmtId="0" fontId="0" fillId="33" borderId="19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horizontal="right" wrapText="1"/>
    </xf>
    <xf numFmtId="0" fontId="0" fillId="33" borderId="0" xfId="0" applyNumberFormat="1" applyFill="1" applyBorder="1" applyAlignment="1">
      <alignment wrapText="1"/>
    </xf>
    <xf numFmtId="0" fontId="0" fillId="33" borderId="0" xfId="0" applyNumberFormat="1" applyFill="1" applyBorder="1" applyAlignment="1">
      <alignment vertical="center" wrapText="1"/>
    </xf>
    <xf numFmtId="0" fontId="0" fillId="33" borderId="20" xfId="0" applyNumberForma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right" wrapText="1"/>
    </xf>
    <xf numFmtId="0" fontId="0" fillId="33" borderId="21" xfId="0" applyNumberFormat="1" applyFill="1" applyBorder="1" applyAlignment="1">
      <alignment wrapText="1"/>
    </xf>
    <xf numFmtId="0" fontId="0" fillId="33" borderId="22" xfId="0" applyNumberFormat="1" applyFill="1" applyBorder="1" applyAlignment="1">
      <alignment horizontal="center" vertical="center" wrapText="1"/>
    </xf>
    <xf numFmtId="0" fontId="0" fillId="33" borderId="23" xfId="0" applyNumberFormat="1" applyFill="1" applyBorder="1" applyAlignment="1">
      <alignment horizontal="center" vertical="center" wrapText="1"/>
    </xf>
    <xf numFmtId="0" fontId="0" fillId="33" borderId="23" xfId="0" applyNumberFormat="1" applyFill="1" applyBorder="1" applyAlignment="1">
      <alignment horizontal="right" vertical="center" wrapText="1"/>
    </xf>
    <xf numFmtId="0" fontId="0" fillId="33" borderId="23" xfId="0" applyNumberFormat="1" applyFill="1" applyBorder="1" applyAlignment="1">
      <alignment vertical="center" wrapText="1"/>
    </xf>
    <xf numFmtId="0" fontId="0" fillId="33" borderId="24" xfId="0" applyNumberForma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top" wrapText="1"/>
    </xf>
    <xf numFmtId="4" fontId="45" fillId="0" borderId="14" xfId="0" applyNumberFormat="1" applyFont="1" applyBorder="1" applyAlignment="1">
      <alignment horizontal="center" vertical="center"/>
    </xf>
    <xf numFmtId="4" fontId="44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45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wrapText="1"/>
    </xf>
    <xf numFmtId="0" fontId="0" fillId="33" borderId="0" xfId="0" applyNumberFormat="1" applyFill="1" applyBorder="1" applyAlignment="1">
      <alignment horizontal="left" wrapText="1"/>
    </xf>
    <xf numFmtId="0" fontId="0" fillId="33" borderId="20" xfId="0" applyNumberForma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right" vertical="center" wrapText="1"/>
    </xf>
    <xf numFmtId="0" fontId="44" fillId="0" borderId="23" xfId="0" applyFont="1" applyBorder="1" applyAlignment="1">
      <alignment horizontal="right" vertical="center" wrapText="1"/>
    </xf>
    <xf numFmtId="0" fontId="44" fillId="0" borderId="27" xfId="0" applyFont="1" applyBorder="1" applyAlignment="1">
      <alignment horizontal="right" vertical="center" wrapText="1"/>
    </xf>
    <xf numFmtId="0" fontId="44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30" xfId="0" applyFont="1" applyBorder="1" applyAlignment="1">
      <alignment horizontal="right" vertical="center" wrapText="1"/>
    </xf>
    <xf numFmtId="0" fontId="2" fillId="0" borderId="31" xfId="0" applyNumberFormat="1" applyFont="1" applyBorder="1" applyAlignment="1">
      <alignment horizontal="right" vertical="center" wrapText="1"/>
    </xf>
    <xf numFmtId="0" fontId="2" fillId="0" borderId="32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6" fillId="0" borderId="31" xfId="0" applyFont="1" applyBorder="1" applyAlignment="1">
      <alignment horizontal="right"/>
    </xf>
    <xf numFmtId="0" fontId="46" fillId="0" borderId="33" xfId="0" applyFont="1" applyBorder="1" applyAlignment="1">
      <alignment horizontal="right"/>
    </xf>
    <xf numFmtId="0" fontId="46" fillId="0" borderId="32" xfId="0" applyFont="1" applyBorder="1" applyAlignment="1">
      <alignment horizontal="right"/>
    </xf>
    <xf numFmtId="0" fontId="44" fillId="0" borderId="25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P34" sqref="P34"/>
    </sheetView>
  </sheetViews>
  <sheetFormatPr defaultColWidth="8.796875" defaultRowHeight="14.25"/>
  <cols>
    <col min="1" max="1" width="5.59765625" style="1" bestFit="1" customWidth="1"/>
    <col min="2" max="2" width="10.19921875" style="39" customWidth="1"/>
    <col min="3" max="3" width="35.19921875" style="0" customWidth="1"/>
    <col min="4" max="4" width="6.09765625" style="0" customWidth="1"/>
    <col min="5" max="5" width="6.8984375" style="0" customWidth="1"/>
    <col min="6" max="6" width="9.8984375" style="0" customWidth="1"/>
    <col min="7" max="7" width="4.3984375" style="1" customWidth="1"/>
    <col min="8" max="8" width="13" style="1" customWidth="1"/>
  </cols>
  <sheetData>
    <row r="1" spans="1:8" ht="15.75" thickBot="1">
      <c r="A1" s="66"/>
      <c r="B1" s="67"/>
      <c r="C1" s="67"/>
      <c r="D1" s="67"/>
      <c r="E1" s="67"/>
      <c r="F1" s="67"/>
      <c r="G1" s="67"/>
      <c r="H1" s="68"/>
    </row>
    <row r="2" spans="1:8" ht="48.75" customHeight="1" thickBot="1">
      <c r="A2" s="47" t="s">
        <v>177</v>
      </c>
      <c r="B2" s="48"/>
      <c r="C2" s="48"/>
      <c r="D2" s="48"/>
      <c r="E2" s="48"/>
      <c r="F2" s="48"/>
      <c r="G2" s="48"/>
      <c r="H2" s="49"/>
    </row>
    <row r="3" spans="1:8" ht="36.75" thickBot="1">
      <c r="A3" s="2" t="s">
        <v>1</v>
      </c>
      <c r="B3" s="3" t="s">
        <v>2</v>
      </c>
      <c r="C3" s="3" t="s">
        <v>3</v>
      </c>
      <c r="D3" s="3" t="s">
        <v>10</v>
      </c>
      <c r="E3" s="3" t="s">
        <v>4</v>
      </c>
      <c r="F3" s="3" t="s">
        <v>53</v>
      </c>
      <c r="G3" s="4" t="s">
        <v>9</v>
      </c>
      <c r="H3" s="5" t="s">
        <v>54</v>
      </c>
    </row>
    <row r="4" spans="1:8" ht="14.25">
      <c r="A4" s="69" t="s">
        <v>112</v>
      </c>
      <c r="B4" s="70"/>
      <c r="C4" s="70"/>
      <c r="D4" s="70"/>
      <c r="E4" s="70"/>
      <c r="F4" s="70"/>
      <c r="G4" s="70"/>
      <c r="H4" s="71"/>
    </row>
    <row r="5" spans="1:8" ht="14.25">
      <c r="A5" s="34">
        <v>1</v>
      </c>
      <c r="B5" s="72" t="s">
        <v>178</v>
      </c>
      <c r="C5" s="73"/>
      <c r="D5" s="73"/>
      <c r="E5" s="73"/>
      <c r="F5" s="73"/>
      <c r="G5" s="73"/>
      <c r="H5" s="74"/>
    </row>
    <row r="6" spans="1:8" ht="221.25" customHeight="1">
      <c r="A6" s="6" t="s">
        <v>12</v>
      </c>
      <c r="B6" s="7" t="s">
        <v>66</v>
      </c>
      <c r="C6" s="35" t="s">
        <v>67</v>
      </c>
      <c r="D6" s="8" t="s">
        <v>11</v>
      </c>
      <c r="E6" s="8">
        <v>1</v>
      </c>
      <c r="F6" s="10"/>
      <c r="G6" s="8">
        <v>1</v>
      </c>
      <c r="H6" s="12">
        <f>ROUND(E6*F6*G6,2)</f>
        <v>0</v>
      </c>
    </row>
    <row r="7" spans="1:8" ht="24">
      <c r="A7" s="7" t="s">
        <v>13</v>
      </c>
      <c r="B7" s="7" t="s">
        <v>66</v>
      </c>
      <c r="C7" s="35" t="s">
        <v>68</v>
      </c>
      <c r="D7" s="8" t="s">
        <v>11</v>
      </c>
      <c r="E7" s="8">
        <v>1</v>
      </c>
      <c r="F7" s="11"/>
      <c r="G7" s="8">
        <v>1</v>
      </c>
      <c r="H7" s="12">
        <f aca="true" t="shared" si="0" ref="H7:H31">ROUND(E7*F7*G7,2)</f>
        <v>0</v>
      </c>
    </row>
    <row r="8" spans="1:8" ht="24">
      <c r="A8" s="7" t="s">
        <v>14</v>
      </c>
      <c r="B8" s="7" t="s">
        <v>66</v>
      </c>
      <c r="C8" s="35" t="s">
        <v>69</v>
      </c>
      <c r="D8" s="8" t="s">
        <v>5</v>
      </c>
      <c r="E8" s="8">
        <v>17</v>
      </c>
      <c r="F8" s="11"/>
      <c r="G8" s="8">
        <v>1</v>
      </c>
      <c r="H8" s="12">
        <f t="shared" si="0"/>
        <v>0</v>
      </c>
    </row>
    <row r="9" spans="1:8" ht="48">
      <c r="A9" s="7" t="s">
        <v>15</v>
      </c>
      <c r="B9" s="7" t="s">
        <v>70</v>
      </c>
      <c r="C9" s="35" t="s">
        <v>71</v>
      </c>
      <c r="D9" s="8" t="s">
        <v>7</v>
      </c>
      <c r="E9" s="8">
        <v>60.5</v>
      </c>
      <c r="F9" s="11"/>
      <c r="G9" s="8">
        <v>1</v>
      </c>
      <c r="H9" s="12">
        <f t="shared" si="0"/>
        <v>0</v>
      </c>
    </row>
    <row r="10" spans="1:8" ht="48">
      <c r="A10" s="7" t="s">
        <v>16</v>
      </c>
      <c r="B10" s="7" t="s">
        <v>70</v>
      </c>
      <c r="C10" s="35" t="s">
        <v>72</v>
      </c>
      <c r="D10" s="8" t="s">
        <v>7</v>
      </c>
      <c r="E10" s="8">
        <v>62.25</v>
      </c>
      <c r="F10" s="11"/>
      <c r="G10" s="8">
        <v>1</v>
      </c>
      <c r="H10" s="12">
        <f t="shared" si="0"/>
        <v>0</v>
      </c>
    </row>
    <row r="11" spans="1:8" ht="48">
      <c r="A11" s="7" t="s">
        <v>17</v>
      </c>
      <c r="B11" s="7" t="s">
        <v>73</v>
      </c>
      <c r="C11" s="35" t="s">
        <v>74</v>
      </c>
      <c r="D11" s="8" t="s">
        <v>7</v>
      </c>
      <c r="E11" s="8">
        <v>92</v>
      </c>
      <c r="F11" s="11"/>
      <c r="G11" s="8">
        <v>1</v>
      </c>
      <c r="H11" s="12">
        <f t="shared" si="0"/>
        <v>0</v>
      </c>
    </row>
    <row r="12" spans="1:8" ht="48">
      <c r="A12" s="7" t="s">
        <v>18</v>
      </c>
      <c r="B12" s="7" t="s">
        <v>73</v>
      </c>
      <c r="C12" s="35" t="s">
        <v>75</v>
      </c>
      <c r="D12" s="8" t="s">
        <v>7</v>
      </c>
      <c r="E12" s="8">
        <v>33.300000000000004</v>
      </c>
      <c r="F12" s="11"/>
      <c r="G12" s="8">
        <v>1</v>
      </c>
      <c r="H12" s="12">
        <f t="shared" si="0"/>
        <v>0</v>
      </c>
    </row>
    <row r="13" spans="1:8" ht="48">
      <c r="A13" s="7" t="s">
        <v>19</v>
      </c>
      <c r="B13" s="7" t="s">
        <v>76</v>
      </c>
      <c r="C13" s="35" t="s">
        <v>77</v>
      </c>
      <c r="D13" s="8" t="s">
        <v>7</v>
      </c>
      <c r="E13" s="8">
        <v>20</v>
      </c>
      <c r="F13" s="11"/>
      <c r="G13" s="8">
        <v>1</v>
      </c>
      <c r="H13" s="12">
        <f t="shared" si="0"/>
        <v>0</v>
      </c>
    </row>
    <row r="14" spans="1:8" ht="24">
      <c r="A14" s="7" t="s">
        <v>20</v>
      </c>
      <c r="B14" s="7" t="s">
        <v>78</v>
      </c>
      <c r="C14" s="35" t="s">
        <v>79</v>
      </c>
      <c r="D14" s="8" t="s">
        <v>7</v>
      </c>
      <c r="E14" s="8">
        <v>9</v>
      </c>
      <c r="F14" s="11"/>
      <c r="G14" s="8">
        <v>1</v>
      </c>
      <c r="H14" s="12">
        <f t="shared" si="0"/>
        <v>0</v>
      </c>
    </row>
    <row r="15" spans="1:8" ht="36">
      <c r="A15" s="7" t="s">
        <v>21</v>
      </c>
      <c r="B15" s="7" t="s">
        <v>80</v>
      </c>
      <c r="C15" s="35" t="s">
        <v>81</v>
      </c>
      <c r="D15" s="8" t="s">
        <v>7</v>
      </c>
      <c r="E15" s="8">
        <v>9</v>
      </c>
      <c r="F15" s="11"/>
      <c r="G15" s="8">
        <v>1</v>
      </c>
      <c r="H15" s="12">
        <f t="shared" si="0"/>
        <v>0</v>
      </c>
    </row>
    <row r="16" spans="1:8" ht="24">
      <c r="A16" s="7" t="s">
        <v>22</v>
      </c>
      <c r="B16" s="7" t="s">
        <v>82</v>
      </c>
      <c r="C16" s="35" t="s">
        <v>83</v>
      </c>
      <c r="D16" s="8" t="s">
        <v>7</v>
      </c>
      <c r="E16" s="8">
        <v>43.5</v>
      </c>
      <c r="F16" s="11"/>
      <c r="G16" s="8">
        <v>1</v>
      </c>
      <c r="H16" s="12">
        <f t="shared" si="0"/>
        <v>0</v>
      </c>
    </row>
    <row r="17" spans="1:8" ht="36">
      <c r="A17" s="7" t="s">
        <v>23</v>
      </c>
      <c r="B17" s="7" t="s">
        <v>84</v>
      </c>
      <c r="C17" s="35" t="s">
        <v>85</v>
      </c>
      <c r="D17" s="8" t="s">
        <v>7</v>
      </c>
      <c r="E17" s="8">
        <v>43.5</v>
      </c>
      <c r="F17" s="11"/>
      <c r="G17" s="8">
        <v>1</v>
      </c>
      <c r="H17" s="12">
        <f t="shared" si="0"/>
        <v>0</v>
      </c>
    </row>
    <row r="18" spans="1:8" ht="36">
      <c r="A18" s="7" t="s">
        <v>24</v>
      </c>
      <c r="B18" s="7" t="s">
        <v>86</v>
      </c>
      <c r="C18" s="35" t="s">
        <v>87</v>
      </c>
      <c r="D18" s="8" t="s">
        <v>7</v>
      </c>
      <c r="E18" s="8">
        <v>23</v>
      </c>
      <c r="F18" s="11"/>
      <c r="G18" s="8">
        <v>1</v>
      </c>
      <c r="H18" s="12">
        <f t="shared" si="0"/>
        <v>0</v>
      </c>
    </row>
    <row r="19" spans="1:8" ht="36">
      <c r="A19" s="7" t="s">
        <v>25</v>
      </c>
      <c r="B19" s="7" t="s">
        <v>88</v>
      </c>
      <c r="C19" s="35" t="s">
        <v>89</v>
      </c>
      <c r="D19" s="8" t="s">
        <v>7</v>
      </c>
      <c r="E19" s="8">
        <v>45</v>
      </c>
      <c r="F19" s="11"/>
      <c r="G19" s="8">
        <v>1</v>
      </c>
      <c r="H19" s="12">
        <f t="shared" si="0"/>
        <v>0</v>
      </c>
    </row>
    <row r="20" spans="1:8" ht="36">
      <c r="A20" s="7" t="s">
        <v>26</v>
      </c>
      <c r="B20" s="7" t="s">
        <v>90</v>
      </c>
      <c r="C20" s="35" t="s">
        <v>91</v>
      </c>
      <c r="D20" s="8" t="s">
        <v>7</v>
      </c>
      <c r="E20" s="8">
        <v>45</v>
      </c>
      <c r="F20" s="11"/>
      <c r="G20" s="8">
        <v>1</v>
      </c>
      <c r="H20" s="12">
        <f t="shared" si="0"/>
        <v>0</v>
      </c>
    </row>
    <row r="21" spans="1:8" ht="14.25">
      <c r="A21" s="7" t="s">
        <v>27</v>
      </c>
      <c r="B21" s="7" t="s">
        <v>171</v>
      </c>
      <c r="C21" s="35" t="s">
        <v>92</v>
      </c>
      <c r="D21" s="8" t="s">
        <v>5</v>
      </c>
      <c r="E21" s="8">
        <v>17</v>
      </c>
      <c r="F21" s="11"/>
      <c r="G21" s="8">
        <v>1</v>
      </c>
      <c r="H21" s="12">
        <f t="shared" si="0"/>
        <v>0</v>
      </c>
    </row>
    <row r="22" spans="1:8" ht="24">
      <c r="A22" s="7" t="s">
        <v>144</v>
      </c>
      <c r="B22" s="7" t="s">
        <v>93</v>
      </c>
      <c r="C22" s="35" t="s">
        <v>94</v>
      </c>
      <c r="D22" s="8" t="s">
        <v>8</v>
      </c>
      <c r="E22" s="8">
        <v>2</v>
      </c>
      <c r="F22" s="11"/>
      <c r="G22" s="8">
        <v>1</v>
      </c>
      <c r="H22" s="12">
        <f t="shared" si="0"/>
        <v>0</v>
      </c>
    </row>
    <row r="23" spans="1:8" ht="24">
      <c r="A23" s="7" t="s">
        <v>145</v>
      </c>
      <c r="B23" s="7" t="s">
        <v>95</v>
      </c>
      <c r="C23" s="35" t="s">
        <v>96</v>
      </c>
      <c r="D23" s="8" t="s">
        <v>7</v>
      </c>
      <c r="E23" s="8">
        <v>38</v>
      </c>
      <c r="F23" s="11"/>
      <c r="G23" s="8">
        <v>1</v>
      </c>
      <c r="H23" s="12">
        <f t="shared" si="0"/>
        <v>0</v>
      </c>
    </row>
    <row r="24" spans="1:8" ht="36">
      <c r="A24" s="7" t="s">
        <v>146</v>
      </c>
      <c r="B24" s="7" t="s">
        <v>97</v>
      </c>
      <c r="C24" s="35" t="s">
        <v>98</v>
      </c>
      <c r="D24" s="8" t="s">
        <v>7</v>
      </c>
      <c r="E24" s="8">
        <v>380</v>
      </c>
      <c r="F24" s="11"/>
      <c r="G24" s="8">
        <v>1</v>
      </c>
      <c r="H24" s="12">
        <f t="shared" si="0"/>
        <v>0</v>
      </c>
    </row>
    <row r="25" spans="1:8" ht="48">
      <c r="A25" s="7" t="s">
        <v>147</v>
      </c>
      <c r="B25" s="7" t="s">
        <v>97</v>
      </c>
      <c r="C25" s="35" t="s">
        <v>99</v>
      </c>
      <c r="D25" s="8" t="s">
        <v>7</v>
      </c>
      <c r="E25" s="8">
        <v>95</v>
      </c>
      <c r="F25" s="11"/>
      <c r="G25" s="8">
        <v>1</v>
      </c>
      <c r="H25" s="12">
        <f t="shared" si="0"/>
        <v>0</v>
      </c>
    </row>
    <row r="26" spans="1:8" ht="24">
      <c r="A26" s="7" t="s">
        <v>148</v>
      </c>
      <c r="B26" s="7" t="s">
        <v>95</v>
      </c>
      <c r="C26" s="35" t="s">
        <v>100</v>
      </c>
      <c r="D26" s="8" t="s">
        <v>7</v>
      </c>
      <c r="E26" s="8">
        <v>95</v>
      </c>
      <c r="F26" s="11"/>
      <c r="G26" s="8">
        <v>1</v>
      </c>
      <c r="H26" s="12">
        <f t="shared" si="0"/>
        <v>0</v>
      </c>
    </row>
    <row r="27" spans="1:8" ht="14.25">
      <c r="A27" s="7" t="s">
        <v>149</v>
      </c>
      <c r="B27" s="7" t="s">
        <v>170</v>
      </c>
      <c r="C27" s="35" t="s">
        <v>101</v>
      </c>
      <c r="D27" s="8" t="s">
        <v>102</v>
      </c>
      <c r="E27" s="8">
        <v>9.5</v>
      </c>
      <c r="F27" s="11"/>
      <c r="G27" s="8">
        <v>1</v>
      </c>
      <c r="H27" s="12">
        <f t="shared" si="0"/>
        <v>0</v>
      </c>
    </row>
    <row r="28" spans="1:8" ht="36">
      <c r="A28" s="7" t="s">
        <v>150</v>
      </c>
      <c r="B28" s="7" t="s">
        <v>103</v>
      </c>
      <c r="C28" s="35" t="s">
        <v>104</v>
      </c>
      <c r="D28" s="8" t="s">
        <v>105</v>
      </c>
      <c r="E28" s="8">
        <v>1</v>
      </c>
      <c r="F28" s="11"/>
      <c r="G28" s="8">
        <v>1</v>
      </c>
      <c r="H28" s="12">
        <f t="shared" si="0"/>
        <v>0</v>
      </c>
    </row>
    <row r="29" spans="1:8" ht="36">
      <c r="A29" s="7" t="s">
        <v>151</v>
      </c>
      <c r="B29" s="7" t="s">
        <v>106</v>
      </c>
      <c r="C29" s="35" t="s">
        <v>107</v>
      </c>
      <c r="D29" s="8" t="s">
        <v>105</v>
      </c>
      <c r="E29" s="8">
        <v>1</v>
      </c>
      <c r="F29" s="11"/>
      <c r="G29" s="8">
        <v>1</v>
      </c>
      <c r="H29" s="12">
        <f t="shared" si="0"/>
        <v>0</v>
      </c>
    </row>
    <row r="30" spans="1:8" ht="60">
      <c r="A30" s="7" t="s">
        <v>152</v>
      </c>
      <c r="B30" s="7" t="s">
        <v>108</v>
      </c>
      <c r="C30" s="35" t="s">
        <v>109</v>
      </c>
      <c r="D30" s="8" t="s">
        <v>105</v>
      </c>
      <c r="E30" s="8">
        <v>1</v>
      </c>
      <c r="F30" s="11"/>
      <c r="G30" s="8">
        <v>1</v>
      </c>
      <c r="H30" s="12">
        <f t="shared" si="0"/>
        <v>0</v>
      </c>
    </row>
    <row r="31" spans="1:8" ht="36">
      <c r="A31" s="7" t="s">
        <v>153</v>
      </c>
      <c r="B31" s="7" t="s">
        <v>110</v>
      </c>
      <c r="C31" s="35" t="s">
        <v>111</v>
      </c>
      <c r="D31" s="8" t="s">
        <v>105</v>
      </c>
      <c r="E31" s="8">
        <v>1</v>
      </c>
      <c r="F31" s="11"/>
      <c r="G31" s="8">
        <v>1</v>
      </c>
      <c r="H31" s="12">
        <f t="shared" si="0"/>
        <v>0</v>
      </c>
    </row>
    <row r="32" spans="1:8" ht="14.25">
      <c r="A32" s="55" t="s">
        <v>175</v>
      </c>
      <c r="B32" s="56"/>
      <c r="C32" s="56"/>
      <c r="D32" s="56"/>
      <c r="E32" s="56"/>
      <c r="F32" s="56"/>
      <c r="G32" s="57"/>
      <c r="H32" s="36">
        <f>SUM(H6:H31)</f>
        <v>0</v>
      </c>
    </row>
    <row r="33" spans="1:8" ht="14.25">
      <c r="A33" s="9">
        <v>2</v>
      </c>
      <c r="B33" s="72" t="s">
        <v>179</v>
      </c>
      <c r="C33" s="75"/>
      <c r="D33" s="75"/>
      <c r="E33" s="75"/>
      <c r="F33" s="75"/>
      <c r="G33" s="75"/>
      <c r="H33" s="76"/>
    </row>
    <row r="34" spans="1:8" ht="219.75" customHeight="1">
      <c r="A34" s="7" t="s">
        <v>154</v>
      </c>
      <c r="B34" s="7" t="s">
        <v>66</v>
      </c>
      <c r="C34" s="35" t="s">
        <v>182</v>
      </c>
      <c r="D34" s="8" t="s">
        <v>11</v>
      </c>
      <c r="E34" s="8">
        <v>1</v>
      </c>
      <c r="F34" s="11"/>
      <c r="G34" s="8">
        <v>1</v>
      </c>
      <c r="H34" s="36">
        <f>ROUND(E34*F34*G34,2)</f>
        <v>0</v>
      </c>
    </row>
    <row r="35" spans="1:8" ht="14.25">
      <c r="A35" s="7" t="s">
        <v>155</v>
      </c>
      <c r="B35" s="7" t="s">
        <v>171</v>
      </c>
      <c r="C35" s="35" t="s">
        <v>68</v>
      </c>
      <c r="D35" s="8" t="s">
        <v>11</v>
      </c>
      <c r="E35" s="8">
        <v>1</v>
      </c>
      <c r="F35" s="11"/>
      <c r="G35" s="8">
        <v>1</v>
      </c>
      <c r="H35" s="36">
        <f aca="true" t="shared" si="1" ref="H35:H59">ROUND(E35*F35*G35,2)</f>
        <v>0</v>
      </c>
    </row>
    <row r="36" spans="1:8" ht="24">
      <c r="A36" s="7" t="s">
        <v>156</v>
      </c>
      <c r="B36" s="7" t="s">
        <v>171</v>
      </c>
      <c r="C36" s="35" t="s">
        <v>69</v>
      </c>
      <c r="D36" s="8" t="s">
        <v>5</v>
      </c>
      <c r="E36" s="8">
        <v>18</v>
      </c>
      <c r="F36" s="11"/>
      <c r="G36" s="8">
        <v>1</v>
      </c>
      <c r="H36" s="36">
        <f t="shared" si="1"/>
        <v>0</v>
      </c>
    </row>
    <row r="37" spans="1:8" ht="48">
      <c r="A37" s="7" t="s">
        <v>157</v>
      </c>
      <c r="B37" s="7" t="s">
        <v>70</v>
      </c>
      <c r="C37" s="35" t="s">
        <v>71</v>
      </c>
      <c r="D37" s="8" t="s">
        <v>7</v>
      </c>
      <c r="E37" s="8">
        <v>57.2</v>
      </c>
      <c r="F37" s="11"/>
      <c r="G37" s="8">
        <v>1</v>
      </c>
      <c r="H37" s="36">
        <f t="shared" si="1"/>
        <v>0</v>
      </c>
    </row>
    <row r="38" spans="1:8" ht="48">
      <c r="A38" s="7" t="s">
        <v>158</v>
      </c>
      <c r="B38" s="7" t="s">
        <v>70</v>
      </c>
      <c r="C38" s="35" t="s">
        <v>72</v>
      </c>
      <c r="D38" s="8" t="s">
        <v>7</v>
      </c>
      <c r="E38" s="8">
        <v>68.7</v>
      </c>
      <c r="F38" s="11"/>
      <c r="G38" s="8">
        <v>1</v>
      </c>
      <c r="H38" s="36">
        <f t="shared" si="1"/>
        <v>0</v>
      </c>
    </row>
    <row r="39" spans="1:8" ht="48">
      <c r="A39" s="7" t="s">
        <v>159</v>
      </c>
      <c r="B39" s="7" t="s">
        <v>73</v>
      </c>
      <c r="C39" s="35" t="s">
        <v>74</v>
      </c>
      <c r="D39" s="8" t="s">
        <v>7</v>
      </c>
      <c r="E39" s="8">
        <v>65.4</v>
      </c>
      <c r="F39" s="11"/>
      <c r="G39" s="8">
        <v>1</v>
      </c>
      <c r="H39" s="36">
        <f t="shared" si="1"/>
        <v>0</v>
      </c>
    </row>
    <row r="40" spans="1:8" ht="48">
      <c r="A40" s="7" t="s">
        <v>160</v>
      </c>
      <c r="B40" s="7" t="s">
        <v>73</v>
      </c>
      <c r="C40" s="35" t="s">
        <v>75</v>
      </c>
      <c r="D40" s="8" t="s">
        <v>7</v>
      </c>
      <c r="E40" s="8">
        <v>84.5</v>
      </c>
      <c r="F40" s="11"/>
      <c r="G40" s="8">
        <v>1</v>
      </c>
      <c r="H40" s="36">
        <f t="shared" si="1"/>
        <v>0</v>
      </c>
    </row>
    <row r="41" spans="1:8" ht="48">
      <c r="A41" s="7" t="s">
        <v>161</v>
      </c>
      <c r="B41" s="7" t="s">
        <v>76</v>
      </c>
      <c r="C41" s="35" t="s">
        <v>77</v>
      </c>
      <c r="D41" s="8" t="s">
        <v>7</v>
      </c>
      <c r="E41" s="8">
        <v>9.1</v>
      </c>
      <c r="F41" s="11"/>
      <c r="G41" s="8">
        <v>1</v>
      </c>
      <c r="H41" s="36">
        <f t="shared" si="1"/>
        <v>0</v>
      </c>
    </row>
    <row r="42" spans="1:8" ht="24">
      <c r="A42" s="7" t="s">
        <v>162</v>
      </c>
      <c r="B42" s="7" t="s">
        <v>78</v>
      </c>
      <c r="C42" s="35" t="s">
        <v>79</v>
      </c>
      <c r="D42" s="8" t="s">
        <v>7</v>
      </c>
      <c r="E42" s="8">
        <v>20.5</v>
      </c>
      <c r="F42" s="11"/>
      <c r="G42" s="8">
        <v>1</v>
      </c>
      <c r="H42" s="36">
        <f t="shared" si="1"/>
        <v>0</v>
      </c>
    </row>
    <row r="43" spans="1:8" ht="36">
      <c r="A43" s="7" t="s">
        <v>163</v>
      </c>
      <c r="B43" s="7" t="s">
        <v>80</v>
      </c>
      <c r="C43" s="35" t="s">
        <v>81</v>
      </c>
      <c r="D43" s="8" t="s">
        <v>7</v>
      </c>
      <c r="E43" s="8">
        <v>20.5</v>
      </c>
      <c r="F43" s="11"/>
      <c r="G43" s="8">
        <v>1</v>
      </c>
      <c r="H43" s="36">
        <f t="shared" si="1"/>
        <v>0</v>
      </c>
    </row>
    <row r="44" spans="1:8" ht="24">
      <c r="A44" s="7" t="s">
        <v>164</v>
      </c>
      <c r="B44" s="7" t="s">
        <v>82</v>
      </c>
      <c r="C44" s="35" t="s">
        <v>83</v>
      </c>
      <c r="D44" s="8" t="s">
        <v>7</v>
      </c>
      <c r="E44" s="8">
        <v>53.7</v>
      </c>
      <c r="F44" s="11"/>
      <c r="G44" s="8">
        <v>1</v>
      </c>
      <c r="H44" s="36">
        <f t="shared" si="1"/>
        <v>0</v>
      </c>
    </row>
    <row r="45" spans="1:8" ht="36">
      <c r="A45" s="7" t="s">
        <v>165</v>
      </c>
      <c r="B45" s="7" t="s">
        <v>84</v>
      </c>
      <c r="C45" s="35" t="s">
        <v>85</v>
      </c>
      <c r="D45" s="8" t="s">
        <v>7</v>
      </c>
      <c r="E45" s="8">
        <v>53.7</v>
      </c>
      <c r="F45" s="11"/>
      <c r="G45" s="8">
        <v>1</v>
      </c>
      <c r="H45" s="36">
        <f t="shared" si="1"/>
        <v>0</v>
      </c>
    </row>
    <row r="46" spans="1:8" ht="36">
      <c r="A46" s="7" t="s">
        <v>166</v>
      </c>
      <c r="B46" s="7" t="s">
        <v>86</v>
      </c>
      <c r="C46" s="35" t="s">
        <v>87</v>
      </c>
      <c r="D46" s="8" t="s">
        <v>7</v>
      </c>
      <c r="E46" s="8">
        <v>25</v>
      </c>
      <c r="F46" s="11"/>
      <c r="G46" s="8">
        <v>1</v>
      </c>
      <c r="H46" s="36">
        <f t="shared" si="1"/>
        <v>0</v>
      </c>
    </row>
    <row r="47" spans="1:8" ht="36">
      <c r="A47" s="7" t="s">
        <v>167</v>
      </c>
      <c r="B47" s="7" t="s">
        <v>88</v>
      </c>
      <c r="C47" s="35" t="s">
        <v>89</v>
      </c>
      <c r="D47" s="8" t="s">
        <v>7</v>
      </c>
      <c r="E47" s="8">
        <v>50</v>
      </c>
      <c r="F47" s="11"/>
      <c r="G47" s="8">
        <v>1</v>
      </c>
      <c r="H47" s="36">
        <f t="shared" si="1"/>
        <v>0</v>
      </c>
    </row>
    <row r="48" spans="1:8" ht="36">
      <c r="A48" s="7" t="s">
        <v>168</v>
      </c>
      <c r="B48" s="7" t="s">
        <v>90</v>
      </c>
      <c r="C48" s="35" t="s">
        <v>91</v>
      </c>
      <c r="D48" s="8" t="s">
        <v>7</v>
      </c>
      <c r="E48" s="8">
        <v>45</v>
      </c>
      <c r="F48" s="11"/>
      <c r="G48" s="8">
        <v>1</v>
      </c>
      <c r="H48" s="36">
        <f t="shared" si="1"/>
        <v>0</v>
      </c>
    </row>
    <row r="49" spans="1:8" ht="14.25">
      <c r="A49" s="7" t="s">
        <v>169</v>
      </c>
      <c r="B49" s="7"/>
      <c r="C49" s="35" t="s">
        <v>92</v>
      </c>
      <c r="D49" s="8" t="s">
        <v>5</v>
      </c>
      <c r="E49" s="8">
        <v>18</v>
      </c>
      <c r="F49" s="11"/>
      <c r="G49" s="8">
        <v>1</v>
      </c>
      <c r="H49" s="36">
        <f t="shared" si="1"/>
        <v>0</v>
      </c>
    </row>
    <row r="50" spans="1:8" ht="24">
      <c r="A50" s="7" t="s">
        <v>28</v>
      </c>
      <c r="B50" s="7" t="s">
        <v>93</v>
      </c>
      <c r="C50" s="35" t="s">
        <v>94</v>
      </c>
      <c r="D50" s="8" t="s">
        <v>8</v>
      </c>
      <c r="E50" s="8">
        <v>3</v>
      </c>
      <c r="F50" s="11"/>
      <c r="G50" s="8">
        <v>1</v>
      </c>
      <c r="H50" s="36">
        <f t="shared" si="1"/>
        <v>0</v>
      </c>
    </row>
    <row r="51" spans="1:8" ht="24">
      <c r="A51" s="7" t="s">
        <v>29</v>
      </c>
      <c r="B51" s="7" t="s">
        <v>95</v>
      </c>
      <c r="C51" s="35" t="s">
        <v>113</v>
      </c>
      <c r="D51" s="8" t="s">
        <v>7</v>
      </c>
      <c r="E51" s="8">
        <v>45</v>
      </c>
      <c r="F51" s="11"/>
      <c r="G51" s="8">
        <v>1</v>
      </c>
      <c r="H51" s="36">
        <f t="shared" si="1"/>
        <v>0</v>
      </c>
    </row>
    <row r="52" spans="1:8" ht="48">
      <c r="A52" s="7" t="s">
        <v>30</v>
      </c>
      <c r="B52" s="7" t="s">
        <v>97</v>
      </c>
      <c r="C52" s="35" t="s">
        <v>114</v>
      </c>
      <c r="D52" s="8" t="s">
        <v>7</v>
      </c>
      <c r="E52" s="8">
        <v>420</v>
      </c>
      <c r="F52" s="11"/>
      <c r="G52" s="8">
        <v>1</v>
      </c>
      <c r="H52" s="36">
        <f t="shared" si="1"/>
        <v>0</v>
      </c>
    </row>
    <row r="53" spans="1:8" ht="48">
      <c r="A53" s="7" t="s">
        <v>31</v>
      </c>
      <c r="B53" s="7" t="s">
        <v>97</v>
      </c>
      <c r="C53" s="35" t="s">
        <v>115</v>
      </c>
      <c r="D53" s="8" t="s">
        <v>7</v>
      </c>
      <c r="E53" s="8">
        <v>105</v>
      </c>
      <c r="F53" s="11"/>
      <c r="G53" s="8">
        <v>1</v>
      </c>
      <c r="H53" s="36">
        <f t="shared" si="1"/>
        <v>0</v>
      </c>
    </row>
    <row r="54" spans="1:8" ht="24">
      <c r="A54" s="7" t="s">
        <v>32</v>
      </c>
      <c r="B54" s="7" t="s">
        <v>95</v>
      </c>
      <c r="C54" s="35" t="s">
        <v>100</v>
      </c>
      <c r="D54" s="8" t="s">
        <v>7</v>
      </c>
      <c r="E54" s="8">
        <v>105</v>
      </c>
      <c r="F54" s="11"/>
      <c r="G54" s="8">
        <v>1</v>
      </c>
      <c r="H54" s="36">
        <f t="shared" si="1"/>
        <v>0</v>
      </c>
    </row>
    <row r="55" spans="1:8" ht="14.25">
      <c r="A55" s="7" t="s">
        <v>33</v>
      </c>
      <c r="B55" s="7" t="s">
        <v>171</v>
      </c>
      <c r="C55" s="35" t="s">
        <v>101</v>
      </c>
      <c r="D55" s="8" t="s">
        <v>102</v>
      </c>
      <c r="E55" s="8">
        <v>13</v>
      </c>
      <c r="F55" s="11"/>
      <c r="G55" s="8">
        <v>1</v>
      </c>
      <c r="H55" s="41">
        <f t="shared" si="1"/>
        <v>0</v>
      </c>
    </row>
    <row r="56" spans="1:8" ht="36">
      <c r="A56" s="7" t="s">
        <v>34</v>
      </c>
      <c r="B56" s="7" t="s">
        <v>103</v>
      </c>
      <c r="C56" s="35" t="s">
        <v>104</v>
      </c>
      <c r="D56" s="8" t="s">
        <v>105</v>
      </c>
      <c r="E56" s="8">
        <v>1</v>
      </c>
      <c r="F56" s="11"/>
      <c r="G56" s="8">
        <v>1</v>
      </c>
      <c r="H56" s="36">
        <f t="shared" si="1"/>
        <v>0</v>
      </c>
    </row>
    <row r="57" spans="1:8" ht="36">
      <c r="A57" s="7" t="s">
        <v>35</v>
      </c>
      <c r="B57" s="7" t="s">
        <v>106</v>
      </c>
      <c r="C57" s="35" t="s">
        <v>107</v>
      </c>
      <c r="D57" s="8" t="s">
        <v>105</v>
      </c>
      <c r="E57" s="8">
        <v>1</v>
      </c>
      <c r="F57" s="11"/>
      <c r="G57" s="8">
        <v>1</v>
      </c>
      <c r="H57" s="36">
        <f t="shared" si="1"/>
        <v>0</v>
      </c>
    </row>
    <row r="58" spans="1:8" ht="60">
      <c r="A58" s="7" t="s">
        <v>36</v>
      </c>
      <c r="B58" s="7" t="s">
        <v>108</v>
      </c>
      <c r="C58" s="35" t="s">
        <v>109</v>
      </c>
      <c r="D58" s="8" t="s">
        <v>105</v>
      </c>
      <c r="E58" s="8">
        <v>1</v>
      </c>
      <c r="F58" s="11"/>
      <c r="G58" s="8">
        <v>1</v>
      </c>
      <c r="H58" s="36">
        <f t="shared" si="1"/>
        <v>0</v>
      </c>
    </row>
    <row r="59" spans="1:8" ht="36">
      <c r="A59" s="7" t="s">
        <v>37</v>
      </c>
      <c r="B59" s="7" t="s">
        <v>110</v>
      </c>
      <c r="C59" s="35" t="s">
        <v>111</v>
      </c>
      <c r="D59" s="8" t="s">
        <v>105</v>
      </c>
      <c r="E59" s="8">
        <v>1</v>
      </c>
      <c r="F59" s="11"/>
      <c r="G59" s="8">
        <v>1</v>
      </c>
      <c r="H59" s="36">
        <f t="shared" si="1"/>
        <v>0</v>
      </c>
    </row>
    <row r="60" spans="1:12" ht="14.25">
      <c r="A60" s="55" t="s">
        <v>174</v>
      </c>
      <c r="B60" s="56"/>
      <c r="C60" s="56"/>
      <c r="D60" s="56"/>
      <c r="E60" s="56"/>
      <c r="F60" s="56"/>
      <c r="G60" s="57"/>
      <c r="H60" s="36">
        <f>SUM(H34:H59)</f>
        <v>0</v>
      </c>
      <c r="L60" s="40"/>
    </row>
    <row r="61" spans="1:8" ht="14.25">
      <c r="A61" s="9">
        <v>3</v>
      </c>
      <c r="B61" s="72" t="s">
        <v>180</v>
      </c>
      <c r="C61" s="75"/>
      <c r="D61" s="75"/>
      <c r="E61" s="75"/>
      <c r="F61" s="75"/>
      <c r="G61" s="75"/>
      <c r="H61" s="76"/>
    </row>
    <row r="62" spans="1:8" ht="24">
      <c r="A62" s="7" t="s">
        <v>38</v>
      </c>
      <c r="B62" s="7" t="s">
        <v>171</v>
      </c>
      <c r="C62" s="35" t="s">
        <v>136</v>
      </c>
      <c r="D62" s="8" t="s">
        <v>11</v>
      </c>
      <c r="E62" s="8">
        <v>1</v>
      </c>
      <c r="F62" s="11"/>
      <c r="G62" s="8">
        <v>1</v>
      </c>
      <c r="H62" s="36">
        <f>ROUND(E62*F62*G62,2)</f>
        <v>0</v>
      </c>
    </row>
    <row r="63" spans="1:8" ht="24">
      <c r="A63" s="7" t="s">
        <v>39</v>
      </c>
      <c r="B63" s="7" t="s">
        <v>171</v>
      </c>
      <c r="C63" s="35" t="s">
        <v>137</v>
      </c>
      <c r="D63" s="8" t="s">
        <v>7</v>
      </c>
      <c r="E63" s="8">
        <v>70</v>
      </c>
      <c r="F63" s="11"/>
      <c r="G63" s="8">
        <v>1</v>
      </c>
      <c r="H63" s="36">
        <f aca="true" t="shared" si="2" ref="H63:H68">ROUND(E63*F63*G63,2)</f>
        <v>0</v>
      </c>
    </row>
    <row r="64" spans="1:8" ht="48">
      <c r="A64" s="7" t="s">
        <v>40</v>
      </c>
      <c r="B64" s="7" t="s">
        <v>97</v>
      </c>
      <c r="C64" s="35" t="s">
        <v>138</v>
      </c>
      <c r="D64" s="8" t="s">
        <v>7</v>
      </c>
      <c r="E64" s="8">
        <v>800</v>
      </c>
      <c r="F64" s="11"/>
      <c r="G64" s="8">
        <v>1</v>
      </c>
      <c r="H64" s="36">
        <f t="shared" si="2"/>
        <v>0</v>
      </c>
    </row>
    <row r="65" spans="1:8" ht="48">
      <c r="A65" s="7" t="s">
        <v>41</v>
      </c>
      <c r="B65" s="7" t="s">
        <v>116</v>
      </c>
      <c r="C65" s="35" t="s">
        <v>139</v>
      </c>
      <c r="D65" s="8" t="s">
        <v>7</v>
      </c>
      <c r="E65" s="8">
        <v>70</v>
      </c>
      <c r="F65" s="11"/>
      <c r="G65" s="8">
        <v>1</v>
      </c>
      <c r="H65" s="36">
        <f t="shared" si="2"/>
        <v>0</v>
      </c>
    </row>
    <row r="66" spans="1:8" ht="24">
      <c r="A66" s="7" t="s">
        <v>42</v>
      </c>
      <c r="B66" s="7" t="s">
        <v>117</v>
      </c>
      <c r="C66" s="35" t="s">
        <v>140</v>
      </c>
      <c r="D66" s="8" t="s">
        <v>7</v>
      </c>
      <c r="E66" s="8">
        <v>70</v>
      </c>
      <c r="F66" s="11"/>
      <c r="G66" s="8">
        <v>1</v>
      </c>
      <c r="H66" s="36">
        <f t="shared" si="2"/>
        <v>0</v>
      </c>
    </row>
    <row r="67" spans="1:8" ht="29.25" customHeight="1">
      <c r="A67" s="7" t="s">
        <v>43</v>
      </c>
      <c r="B67" s="7" t="s">
        <v>118</v>
      </c>
      <c r="C67" s="35" t="s">
        <v>141</v>
      </c>
      <c r="D67" s="8" t="s">
        <v>7</v>
      </c>
      <c r="E67" s="8">
        <v>70</v>
      </c>
      <c r="F67" s="11"/>
      <c r="G67" s="8">
        <v>1</v>
      </c>
      <c r="H67" s="36">
        <f t="shared" si="2"/>
        <v>0</v>
      </c>
    </row>
    <row r="68" spans="1:8" ht="14.25">
      <c r="A68" s="7" t="s">
        <v>44</v>
      </c>
      <c r="B68" s="8" t="s">
        <v>119</v>
      </c>
      <c r="C68" s="35" t="s">
        <v>142</v>
      </c>
      <c r="D68" s="8" t="s">
        <v>143</v>
      </c>
      <c r="E68" s="8">
        <v>2</v>
      </c>
      <c r="F68" s="11"/>
      <c r="G68" s="8">
        <v>1</v>
      </c>
      <c r="H68" s="36">
        <f t="shared" si="2"/>
        <v>0</v>
      </c>
    </row>
    <row r="69" spans="1:8" ht="14.25">
      <c r="A69" s="55" t="s">
        <v>173</v>
      </c>
      <c r="B69" s="56"/>
      <c r="C69" s="56"/>
      <c r="D69" s="56"/>
      <c r="E69" s="56"/>
      <c r="F69" s="56"/>
      <c r="G69" s="57"/>
      <c r="H69" s="36">
        <f>SUM(H62:H68)</f>
        <v>0</v>
      </c>
    </row>
    <row r="70" spans="1:8" ht="14.25">
      <c r="A70" s="9">
        <v>4</v>
      </c>
      <c r="B70" s="53" t="s">
        <v>181</v>
      </c>
      <c r="C70" s="54"/>
      <c r="D70" s="54"/>
      <c r="E70" s="54"/>
      <c r="F70" s="54"/>
      <c r="G70" s="54"/>
      <c r="H70" s="54"/>
    </row>
    <row r="71" spans="1:8" ht="24">
      <c r="A71" s="7" t="s">
        <v>45</v>
      </c>
      <c r="B71" s="7" t="s">
        <v>171</v>
      </c>
      <c r="C71" s="35" t="s">
        <v>127</v>
      </c>
      <c r="D71" s="8" t="s">
        <v>11</v>
      </c>
      <c r="E71" s="8">
        <v>1</v>
      </c>
      <c r="F71" s="11"/>
      <c r="G71" s="8">
        <v>1</v>
      </c>
      <c r="H71" s="36">
        <f>ROUND(E71*F71*G71,2)</f>
        <v>0</v>
      </c>
    </row>
    <row r="72" spans="1:8" ht="36">
      <c r="A72" s="7" t="s">
        <v>46</v>
      </c>
      <c r="B72" s="7" t="s">
        <v>120</v>
      </c>
      <c r="C72" s="35" t="s">
        <v>128</v>
      </c>
      <c r="D72" s="8" t="s">
        <v>135</v>
      </c>
      <c r="E72" s="8">
        <v>40</v>
      </c>
      <c r="F72" s="11"/>
      <c r="G72" s="8">
        <v>1</v>
      </c>
      <c r="H72" s="36">
        <f aca="true" t="shared" si="3" ref="H72:H78">ROUND(E72*F72*G72,2)</f>
        <v>0</v>
      </c>
    </row>
    <row r="73" spans="1:8" ht="24">
      <c r="A73" s="7" t="s">
        <v>47</v>
      </c>
      <c r="B73" s="7" t="s">
        <v>121</v>
      </c>
      <c r="C73" s="35" t="s">
        <v>129</v>
      </c>
      <c r="D73" s="8" t="s">
        <v>8</v>
      </c>
      <c r="E73" s="8">
        <v>10</v>
      </c>
      <c r="F73" s="11"/>
      <c r="G73" s="8">
        <v>1</v>
      </c>
      <c r="H73" s="36">
        <f t="shared" si="3"/>
        <v>0</v>
      </c>
    </row>
    <row r="74" spans="1:8" ht="24">
      <c r="A74" s="7" t="s">
        <v>48</v>
      </c>
      <c r="B74" s="7" t="s">
        <v>122</v>
      </c>
      <c r="C74" s="35" t="s">
        <v>130</v>
      </c>
      <c r="D74" s="8" t="s">
        <v>8</v>
      </c>
      <c r="E74" s="8">
        <v>50</v>
      </c>
      <c r="F74" s="11"/>
      <c r="G74" s="8">
        <v>1</v>
      </c>
      <c r="H74" s="36">
        <f t="shared" si="3"/>
        <v>0</v>
      </c>
    </row>
    <row r="75" spans="1:8" ht="36">
      <c r="A75" s="7" t="s">
        <v>49</v>
      </c>
      <c r="B75" s="7" t="s">
        <v>123</v>
      </c>
      <c r="C75" s="35" t="s">
        <v>131</v>
      </c>
      <c r="D75" s="8" t="s">
        <v>7</v>
      </c>
      <c r="E75" s="8">
        <v>30</v>
      </c>
      <c r="F75" s="11"/>
      <c r="G75" s="8">
        <v>1</v>
      </c>
      <c r="H75" s="36">
        <f t="shared" si="3"/>
        <v>0</v>
      </c>
    </row>
    <row r="76" spans="1:8" ht="24">
      <c r="A76" s="7" t="s">
        <v>50</v>
      </c>
      <c r="B76" s="7" t="s">
        <v>124</v>
      </c>
      <c r="C76" s="35" t="s">
        <v>132</v>
      </c>
      <c r="D76" s="8" t="s">
        <v>7</v>
      </c>
      <c r="E76" s="8">
        <v>30</v>
      </c>
      <c r="F76" s="11"/>
      <c r="G76" s="8">
        <v>1</v>
      </c>
      <c r="H76" s="36">
        <f t="shared" si="3"/>
        <v>0</v>
      </c>
    </row>
    <row r="77" spans="1:8" ht="36">
      <c r="A77" s="7" t="s">
        <v>51</v>
      </c>
      <c r="B77" s="7" t="s">
        <v>125</v>
      </c>
      <c r="C77" s="35" t="s">
        <v>133</v>
      </c>
      <c r="D77" s="8" t="s">
        <v>6</v>
      </c>
      <c r="E77" s="8">
        <v>80</v>
      </c>
      <c r="F77" s="11"/>
      <c r="G77" s="8">
        <v>1</v>
      </c>
      <c r="H77" s="36">
        <f t="shared" si="3"/>
        <v>0</v>
      </c>
    </row>
    <row r="78" spans="1:8" ht="36">
      <c r="A78" s="7" t="s">
        <v>52</v>
      </c>
      <c r="B78" s="7" t="s">
        <v>126</v>
      </c>
      <c r="C78" s="35" t="s">
        <v>134</v>
      </c>
      <c r="D78" s="8" t="s">
        <v>6</v>
      </c>
      <c r="E78" s="8">
        <v>80</v>
      </c>
      <c r="F78" s="11"/>
      <c r="G78" s="8">
        <v>1</v>
      </c>
      <c r="H78" s="36">
        <f t="shared" si="3"/>
        <v>0</v>
      </c>
    </row>
    <row r="79" spans="1:8" ht="15" thickBot="1">
      <c r="A79" s="50" t="s">
        <v>172</v>
      </c>
      <c r="B79" s="51"/>
      <c r="C79" s="51"/>
      <c r="D79" s="51"/>
      <c r="E79" s="51"/>
      <c r="F79" s="51"/>
      <c r="G79" s="52"/>
      <c r="H79" s="37">
        <f>SUM(H71:H78)</f>
        <v>0</v>
      </c>
    </row>
    <row r="80" spans="1:8" ht="14.25" customHeight="1" thickBot="1">
      <c r="A80" s="50" t="s">
        <v>176</v>
      </c>
      <c r="B80" s="51"/>
      <c r="C80" s="51"/>
      <c r="D80" s="51"/>
      <c r="E80" s="51"/>
      <c r="F80" s="51"/>
      <c r="G80" s="52"/>
      <c r="H80" s="37">
        <f>H79+H69+H60+H32</f>
        <v>0</v>
      </c>
    </row>
    <row r="81" ht="15" thickBot="1"/>
    <row r="82" spans="1:8" ht="15" thickBot="1">
      <c r="A82" s="58" t="s">
        <v>55</v>
      </c>
      <c r="B82" s="59"/>
      <c r="C82" s="60"/>
      <c r="D82" s="61"/>
      <c r="E82" s="61"/>
      <c r="F82" s="61"/>
      <c r="G82" s="61"/>
      <c r="H82" s="62"/>
    </row>
    <row r="83" spans="1:8" ht="15" thickBot="1">
      <c r="A83" s="38"/>
      <c r="B83" s="38"/>
      <c r="C83" s="63"/>
      <c r="D83" s="64"/>
      <c r="E83" s="64"/>
      <c r="F83" s="64"/>
      <c r="G83" s="64"/>
      <c r="H83" s="65"/>
    </row>
    <row r="84" spans="1:8" ht="7.5" customHeight="1">
      <c r="A84" s="38"/>
      <c r="B84" s="38"/>
      <c r="C84" s="13"/>
      <c r="D84" s="13"/>
      <c r="E84" s="13"/>
      <c r="F84" s="13"/>
      <c r="G84" s="13"/>
      <c r="H84" s="14"/>
    </row>
    <row r="85" spans="1:8" ht="24" customHeight="1">
      <c r="A85" s="42" t="s">
        <v>56</v>
      </c>
      <c r="B85" s="42"/>
      <c r="C85" s="42"/>
      <c r="D85" s="42"/>
      <c r="E85" s="42"/>
      <c r="F85" s="42"/>
      <c r="G85" s="42"/>
      <c r="H85" s="42"/>
    </row>
    <row r="86" spans="7:8" ht="10.5" customHeight="1" thickBot="1">
      <c r="G86"/>
      <c r="H86"/>
    </row>
    <row r="87" spans="1:8" ht="14.25">
      <c r="A87" s="15"/>
      <c r="B87" s="16"/>
      <c r="C87" s="17" t="s">
        <v>57</v>
      </c>
      <c r="D87" s="18"/>
      <c r="E87" s="19" t="s">
        <v>58</v>
      </c>
      <c r="F87" s="16"/>
      <c r="G87" s="16"/>
      <c r="H87" s="20"/>
    </row>
    <row r="88" spans="1:8" ht="14.25">
      <c r="A88" s="21"/>
      <c r="B88" s="22"/>
      <c r="C88" s="23"/>
      <c r="D88" s="24"/>
      <c r="E88" s="25"/>
      <c r="F88" s="22"/>
      <c r="G88" s="22"/>
      <c r="H88" s="26"/>
    </row>
    <row r="89" spans="1:8" ht="14.25">
      <c r="A89" s="21"/>
      <c r="B89" s="22"/>
      <c r="C89" s="27" t="s">
        <v>59</v>
      </c>
      <c r="D89" s="24"/>
      <c r="E89" s="25"/>
      <c r="F89" s="22"/>
      <c r="G89" s="22"/>
      <c r="H89" s="26"/>
    </row>
    <row r="90" spans="1:8" ht="14.25">
      <c r="A90" s="21"/>
      <c r="B90" s="22"/>
      <c r="C90" s="27" t="s">
        <v>60</v>
      </c>
      <c r="D90" s="28"/>
      <c r="E90" s="43" t="s">
        <v>61</v>
      </c>
      <c r="F90" s="43"/>
      <c r="G90" s="43"/>
      <c r="H90" s="44"/>
    </row>
    <row r="91" spans="1:8" ht="14.25">
      <c r="A91" s="21"/>
      <c r="B91" s="22"/>
      <c r="C91" s="27" t="s">
        <v>62</v>
      </c>
      <c r="D91" s="28"/>
      <c r="E91" s="43" t="s">
        <v>63</v>
      </c>
      <c r="F91" s="43"/>
      <c r="G91" s="43"/>
      <c r="H91" s="44"/>
    </row>
    <row r="92" spans="1:8" ht="14.25">
      <c r="A92" s="21"/>
      <c r="B92" s="22"/>
      <c r="C92" s="27" t="s">
        <v>64</v>
      </c>
      <c r="D92" s="28"/>
      <c r="E92" s="45" t="s">
        <v>65</v>
      </c>
      <c r="F92" s="45"/>
      <c r="G92" s="45"/>
      <c r="H92" s="46"/>
    </row>
    <row r="93" spans="1:8" ht="15" thickBot="1">
      <c r="A93" s="29"/>
      <c r="B93" s="30"/>
      <c r="C93" s="31"/>
      <c r="D93" s="32"/>
      <c r="E93" s="32"/>
      <c r="F93" s="30"/>
      <c r="G93" s="30"/>
      <c r="H93" s="33"/>
    </row>
  </sheetData>
  <sheetProtection/>
  <mergeCells count="18">
    <mergeCell ref="A1:H1"/>
    <mergeCell ref="A4:H4"/>
    <mergeCell ref="B5:H5"/>
    <mergeCell ref="B33:H33"/>
    <mergeCell ref="B61:H61"/>
    <mergeCell ref="A85:H85"/>
    <mergeCell ref="E90:H90"/>
    <mergeCell ref="E91:H91"/>
    <mergeCell ref="E92:H92"/>
    <mergeCell ref="A2:H2"/>
    <mergeCell ref="A80:G80"/>
    <mergeCell ref="B70:H70"/>
    <mergeCell ref="A79:G79"/>
    <mergeCell ref="A32:G32"/>
    <mergeCell ref="A69:G69"/>
    <mergeCell ref="A60:G60"/>
    <mergeCell ref="A82:B82"/>
    <mergeCell ref="C82:H83"/>
  </mergeCells>
  <printOptions/>
  <pageMargins left="0.31496062992125984" right="0.31496062992125984" top="0.2755905511811024" bottom="0.2755905511811024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Biuro1</cp:lastModifiedBy>
  <cp:lastPrinted>2013-12-09T09:19:04Z</cp:lastPrinted>
  <dcterms:created xsi:type="dcterms:W3CDTF">2012-03-27T07:50:23Z</dcterms:created>
  <dcterms:modified xsi:type="dcterms:W3CDTF">2013-12-09T18:09:05Z</dcterms:modified>
  <cp:category/>
  <cp:version/>
  <cp:contentType/>
  <cp:contentStatus/>
</cp:coreProperties>
</file>