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<sst xmlns="http://schemas.openxmlformats.org/spreadsheetml/2006/main" count="208" uniqueCount="165">
  <si>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</si>
  <si>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</si>
  <si>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</si>
  <si>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</si>
  <si>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</si>
  <si>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</si>
  <si>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</si>
  <si>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</si>
  <si>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</si>
  <si>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</si>
  <si>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</si>
  <si>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</si>
  <si>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</si>
  <si>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</si>
  <si>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</si>
  <si>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</si>
  <si>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</si>
  <si>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</si>
  <si>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</si>
  <si>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</si>
  <si>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</si>
  <si>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</si>
  <si>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szt.</t>
  </si>
  <si>
    <t>kalk. własna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</si>
  <si>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</si>
  <si>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</si>
  <si>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Zał. 1.A</t>
  </si>
  <si>
    <t>KNR 4-01
0108-08</t>
  </si>
  <si>
    <t>kpl.</t>
  </si>
  <si>
    <t>szt</t>
  </si>
  <si>
    <t>1. WYMAGANIA OGÓLNE</t>
  </si>
  <si>
    <t>Wprowadzenie i utrzymanie organizacji ruchu na czas budowy dla całości inwestycji - kalkulacja własna
1.0</t>
  </si>
  <si>
    <t>1
d.1.</t>
  </si>
  <si>
    <t>KNR AT-03
0107-01
analogia</t>
  </si>
  <si>
    <t>2. ROBOTY PRZYGOTOWAWCZE</t>
  </si>
  <si>
    <t>2
d.2.</t>
  </si>
  <si>
    <t>3
d.2.</t>
  </si>
  <si>
    <t>4
d.2.</t>
  </si>
  <si>
    <t>KNNR 11
0307-02</t>
  </si>
  <si>
    <t>KNR-W 2-01
0609-06</t>
  </si>
  <si>
    <t>Podsypka filtracyjna w gotowym suchym wykopie, z gotowego kruszywa, piasek - obsypka rur wodociągowych
3.40</t>
  </si>
  <si>
    <t>5
d.2.</t>
  </si>
  <si>
    <t>6
d.2.</t>
  </si>
  <si>
    <t>KNNR 1
0408-02</t>
  </si>
  <si>
    <t>Zagęszczanie nasypów, ubijakiem mechanicznym, grunt spoisty kategorii III - zagęszczenie przekopu dla rur wodociągowych
4.20</t>
  </si>
  <si>
    <t>7
d.2.</t>
  </si>
  <si>
    <t>KNNR 6
0101-02</t>
  </si>
  <si>
    <t>KNR 2-01
0211-05</t>
  </si>
  <si>
    <t>10
d.3.</t>
  </si>
  <si>
    <t>KNR 13-12
0210-05</t>
  </si>
  <si>
    <t>Wykopy obiektowe wykonywane koparkami gąsienicowymi z odwozem do 1km - kat. gruntu III-IV
23.47</t>
  </si>
  <si>
    <t>KNNR-W 10
2318-02</t>
  </si>
  <si>
    <t>Wykopy ręczne pod budowle z przemieszczeniem gruntu, wykopy na odkład, grunt kategorii III - wykopy ręczne przy montażu rur rezerwowych w obrębie istniejącego
wodociągu
4.20</t>
  </si>
  <si>
    <t>11
d.3.</t>
  </si>
  <si>
    <t>12
d.3.</t>
  </si>
  <si>
    <t>4. ODWODNIENIE KORPUSU DROGOWEGO</t>
  </si>
  <si>
    <t>KNNR 4
1312-02</t>
  </si>
  <si>
    <t>KNNR 4
1312-05</t>
  </si>
  <si>
    <t>KNNR 6
0605-03
analogia</t>
  </si>
  <si>
    <t>KNNR 6
0605-05</t>
  </si>
  <si>
    <t>15
d.4.</t>
  </si>
  <si>
    <t>16
d.4.</t>
  </si>
  <si>
    <t>KNKRB 6
0102-04</t>
  </si>
  <si>
    <t>KNKRB 1
0423-01</t>
  </si>
  <si>
    <t>Umocnienie skarp kanałów narzutem kamiennym z filtrem odwrotnym
34.46</t>
  </si>
  <si>
    <t>17
d.4.</t>
  </si>
  <si>
    <t>18
d.4.</t>
  </si>
  <si>
    <t>5. PODBUDOWA</t>
  </si>
  <si>
    <t>KNNR 6
0103-03</t>
  </si>
  <si>
    <t>Profilowanie i zagęszczanie podłoża wykonywane mechanicznie w gruncie kat. II-IV pod warstwy konstrukcyjne nawierzchni
605.31+1605.47+93.90+286.20-329.81</t>
  </si>
  <si>
    <t>KNR 2-31
1004-06</t>
  </si>
  <si>
    <t>Mechaniczne czyszczenie nawierzchni drogowej ulepszonej (bitum)
2261.07</t>
  </si>
  <si>
    <t>KNR 2-31
1004-07</t>
  </si>
  <si>
    <t>Skropienie nawierzchni drogowej asfaltem
Krotność = 2
2210.78</t>
  </si>
  <si>
    <t>KNNR 6
0112-05</t>
  </si>
  <si>
    <t>21
d.5.</t>
  </si>
  <si>
    <t>22
d.5.</t>
  </si>
  <si>
    <t>KNR 2-23
0104-03</t>
  </si>
  <si>
    <t>KNR 2-23
0104-01</t>
  </si>
  <si>
    <t>24
d.5.</t>
  </si>
  <si>
    <t>23
d.5.</t>
  </si>
  <si>
    <t>KNR 2-23
0104-02</t>
  </si>
  <si>
    <t>25
d.5.</t>
  </si>
  <si>
    <t>KNR 9-11
0201-04</t>
  </si>
  <si>
    <t>Separacja warstw gruntu geowłókninami układanymi wzdłuż do osi drogi sposobem ręcznym
605.31+1605.47+93.90+286.20-329.81</t>
  </si>
  <si>
    <t>6. NAWIERZCHNIA</t>
  </si>
  <si>
    <t>KNNR 6
0309-02</t>
  </si>
  <si>
    <t>Nawierzchnie z mieszanek mineralno-bitumicznych asfaltowych o grubości 4cm (warstwa ścieralna)
605.31+1605.47+42.0</t>
  </si>
  <si>
    <t>26
d.5.</t>
  </si>
  <si>
    <t>27
d.5.</t>
  </si>
  <si>
    <t>KNNR 6
0308-01</t>
  </si>
  <si>
    <t>Nawierzchnie z mieszanek mineralno-bitumicznych asfaltowych o grubości 4cm (warstwa wiążąca)
605.31+1605.47+26.08</t>
  </si>
  <si>
    <t>KNR 2-31
0310-06
analogia</t>
  </si>
  <si>
    <t>7. ROBOTY WYKOŃCZENIOWE</t>
  </si>
  <si>
    <t>KNR 2-31
1402-05</t>
  </si>
  <si>
    <t>KNR 2-23
0110-01
analogia</t>
  </si>
  <si>
    <t>KNR 2-23
0110-02
analogia</t>
  </si>
  <si>
    <t>34
d.7.</t>
  </si>
  <si>
    <t>KNKRB 6
1302-01</t>
  </si>
  <si>
    <t>KNKRB 6
1302-02</t>
  </si>
  <si>
    <t>35
d.7.</t>
  </si>
  <si>
    <t>36
d.7.</t>
  </si>
  <si>
    <t>KNNR 6
0403-03</t>
  </si>
  <si>
    <t>8. ELEMENTY ULIC</t>
  </si>
  <si>
    <t>KSNR 1
0406-02</t>
  </si>
  <si>
    <t>Ułożenie ścieków drogowych prefabrykowanych korytkowych lub trójkątnych na podbudowie - Korytko trapezowe
3.0</t>
  </si>
  <si>
    <t>KNNR 6
0606-03</t>
  </si>
  <si>
    <t>40
d.8.</t>
  </si>
  <si>
    <t>41
d.8.</t>
  </si>
  <si>
    <t>Przebudowa ul. Pańskiej w Kobielicach - etap I i ul. Równej w Kobielicach - dróg dojazdowych do gruntów rolnych</t>
  </si>
  <si>
    <t>KNR-W 5-10
0323-01</t>
  </si>
  <si>
    <t>Rury warstwowe PE TYTAN 63x5,8mm SDR11 układane jako rezerwowe wzdłuż istniejących przejść wodociągu pod jezdnią - schemat wg rys nr 4
6.0</t>
  </si>
  <si>
    <t>Rury warstwowe PE TYTAN 160x14,6mm SDR11 układane jako rezerwowe wzdłuż istniejących przejść wodociągu pod jezdnią - schemat wg rys nr 4
8.0</t>
  </si>
  <si>
    <t>Zabudowa ceownika stalowego kierującego wodę
3.50</t>
  </si>
  <si>
    <t>Rozebranie krawężników kamiennych o wymiarach 20x25cm, podsypka cementowo - piaskowa
8.0</t>
  </si>
  <si>
    <t>3. ROBOTY ZIEMNE</t>
  </si>
  <si>
    <r>
      <t xml:space="preserve">Wywóz ziemi samochodami samowyładowczymi - za każdy następny 1km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819.045</t>
    </r>
  </si>
  <si>
    <t>Koryta wykonywane mechanicznie gł. 20cm w gruncie kat. II-VI na całej szerokości jezdni i chodników
Krotność = 1.75
605.31+1605.47-329.81+93.90+286.20</t>
  </si>
  <si>
    <t>Cięcie nawierzchni z mas mineralno-asfaltowych na głębokość 5cm - mechanicznie
6.0</t>
  </si>
  <si>
    <r>
      <t>Roboty ziemne wykonywane koparkami przedsiębiernymi 0.40m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ziemi kat.I-III uprzednio zmagazynowanej w hałdach z transportem urobku samochodami samowyładowczymi na odległość do 1 km
2261.07*0.35</t>
    </r>
  </si>
  <si>
    <t>Kanały z rur betonowych i żelbetowych "WIPRO" łączonych na uszczelkę gumową o średnicy 300mm
8.0</t>
  </si>
  <si>
    <t>Przepusty rurowe pod zjazdami - ścianki czołowe dla rur o średnicy 40cm - Analogia: ścianki czołowe dla rur o średnicy 30cm
2.0</t>
  </si>
  <si>
    <t>Kanały z rur betonowych i żelbetowych "WIPRO" łączonych na uszczelkę gumową o średnicy 600mm
5.0</t>
  </si>
  <si>
    <t>Przepusty rurowe pod zjazdami - ścianki czołowe dla rur o średnicy 60cm
2.0</t>
  </si>
  <si>
    <t>Warstwy odsączające i podsypkowe, podsypka piaskowa, zagęszczenie ręczne - obsypka i podsypka przepustów
3.61</t>
  </si>
  <si>
    <t>Warstwa górna podbudowy z kruszyw naturalnych gr. 10cm
605.31+1605.47+93.90+286.20-329.81</t>
  </si>
  <si>
    <t>Podbudowa z kruszyw łamanych - warstwa dolna o grubości 15cm
605.31+1605.47+93.90+286.20-329.81</t>
  </si>
  <si>
    <t>Podbudowa z kruszyw łamanych - warstwa górna o grubości 5cm
Krotność = -1
605.31+1605.47+93.90+286.20-329.81</t>
  </si>
  <si>
    <t>Podbudowa z kruszyw łamanych - warstwa dolna dodatek za każdy 1cm
Krotność = 5
605.31+1605.47+93.90+286.20-329.81</t>
  </si>
  <si>
    <t>Podbudowa z kruszyw łamanych warstwa górna grubość warstwy 5cm - wyrównanie podłoża pod zjazdy - kruszywo łamane 0/31,5mm
42.0</t>
  </si>
  <si>
    <t>Nawierzchnia z mieszanek mineralno-bitumicznych grysowych - warstwa ścieralna asfaltowa - każdy dalszy 1cm grubość po zagęszcz. - dodatek do warstwy ścieralnej na zjazdach
42.0</t>
  </si>
  <si>
    <t>Mechaniczne ścinanie poboczy o grubości 10 cm
380.10</t>
  </si>
  <si>
    <r>
      <t xml:space="preserve">Wywóz ziemi samochodami samowyładowczymi - za każdy następny 1km  </t>
    </r>
    <r>
      <rPr>
        <b/>
        <sz val="9"/>
        <rFont val="Times New Roman"/>
        <family val="1"/>
      </rPr>
      <t>- WYKONAWCA ROBÓT USTALI ODLEGŁOŚĆ TRANSPORTU INDYWIDUALNIE</t>
    </r>
    <r>
      <rPr>
        <sz val="9"/>
        <rFont val="Times New Roman"/>
        <family val="1"/>
      </rPr>
      <t xml:space="preserve">
380.10*0.10</t>
    </r>
  </si>
  <si>
    <t>Podbudowa z kruszyw łamanych - warstwa dolna o grubości 15cm - Pobocza z frezu asfaltowego grubości 10cm - Materiał wykonawcy
380.10</t>
  </si>
  <si>
    <t>Podbudowa z kruszyw łamanych - warstwa dolna za każdy 1cm różnicy - Pobocza z frezu asfaltowego grubości 10cm - Materiał wykonawcy
Krotność = -5
380.10</t>
  </si>
  <si>
    <t>Czyszczenie rowów z wyprofilowaniem dna i skarp z namułu o grubości 10 cm
200.0</t>
  </si>
  <si>
    <t>Czyszczenie rowów z wyprofilowaniem dna i skarp z namułu - dodatek za każde dalsze 10cm grubości namułu
200.0</t>
  </si>
  <si>
    <t>Krawężniki betonowe wystające o wymiarach 15x30cm z wykonaniem ław betonowych na podsypce cementowo-piaskowej - Analogia: Krawężniki najazdowe 15x22cm
263.0</t>
  </si>
  <si>
    <t>Ścieki z elementów betonowych grubości 15cm na podsypce cementowo-piaskowej - Korytko muldowe
6.0</t>
  </si>
  <si>
    <r>
      <t>Zabudowa odwodnienia liniowego z kratą żeliwną C-250 i korytkiem z polimerobetonu, szerokość 15cm posadowione na ławie betonowej C16/20 w ilości 0,06m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/mb
3.50</t>
    </r>
  </si>
  <si>
    <t>KNR 2-01
0119-03</t>
  </si>
  <si>
    <t>km</t>
  </si>
  <si>
    <t>Roboty pomiarowe przy liniowych robotach ziemnych - trasa drogi w terenie równinnym
650/1000</t>
  </si>
  <si>
    <t>Roboty pomiarowe przy liniowych robotach ziemnych - pomiar powykonawczy z naniesieniem na zasoby mapowe
650/1000</t>
  </si>
  <si>
    <t>8
d.2.</t>
  </si>
  <si>
    <t>9
d.2.</t>
  </si>
  <si>
    <t>13
d.3.</t>
  </si>
  <si>
    <t>14
d.3.</t>
  </si>
  <si>
    <t>19
d.4.</t>
  </si>
  <si>
    <t>20
d.4.</t>
  </si>
  <si>
    <t>28
d.5.</t>
  </si>
  <si>
    <t>29
d.5.</t>
  </si>
  <si>
    <t>31
d.6.</t>
  </si>
  <si>
    <t>32
d.6.</t>
  </si>
  <si>
    <t>37
d.7.</t>
  </si>
  <si>
    <t>38
d.7.</t>
  </si>
  <si>
    <t>42
d.8.</t>
  </si>
  <si>
    <t>43
d.8.</t>
  </si>
  <si>
    <t>KNR 2-31
0104-07
analogia</t>
  </si>
  <si>
    <t>Wykonanie i zagęszczenie mechanicze warstwy mrozoochronnej z kruszywa naturalnego 0/63mm w korycie lub na całej szer. drogi - grub.warstwy po zag. 10 cm
605.31+1605.47+93.90+286.20-329.81</t>
  </si>
  <si>
    <t>30
d.6.</t>
  </si>
  <si>
    <t>33
d.7.</t>
  </si>
  <si>
    <t>39
d.8.</t>
  </si>
  <si>
    <t xml:space="preserve">               Indywidualną odległość transportu w poz. 14 d.3. i 34 d.7. uwzględnić w cenie  jednostkowej dla tych pozycji 
               lub poprzez zmianę krotności dla tych pozycji.</t>
  </si>
  <si>
    <t>27a
d.5.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</si>
</sst>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  <numFmt numFmtId="179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right" wrapText="1"/>
    </xf>
    <xf numFmtId="0" fontId="0" fillId="35" borderId="17" xfId="0" applyNumberFormat="1" applyFill="1" applyBorder="1" applyAlignment="1">
      <alignment wrapText="1"/>
    </xf>
    <xf numFmtId="0" fontId="0" fillId="35" borderId="16" xfId="0" applyNumberFormat="1" applyFill="1" applyBorder="1" applyAlignment="1">
      <alignment horizontal="left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1" xfId="0" applyNumberFormat="1" applyFill="1" applyBorder="1" applyAlignment="1">
      <alignment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right" vertical="center" wrapText="1"/>
    </xf>
    <xf numFmtId="0" fontId="0" fillId="35" borderId="23" xfId="0" applyNumberFormat="1" applyFill="1" applyBorder="1" applyAlignment="1">
      <alignment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2" fontId="7" fillId="34" borderId="32" xfId="0" applyNumberFormat="1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172" fontId="4" fillId="0" borderId="28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center" vertical="center" wrapText="1"/>
    </xf>
    <xf numFmtId="2" fontId="0" fillId="35" borderId="0" xfId="0" applyNumberFormat="1" applyFill="1" applyBorder="1" applyAlignment="1">
      <alignment horizontal="center" vertical="center" wrapText="1"/>
    </xf>
    <xf numFmtId="2" fontId="0" fillId="35" borderId="23" xfId="0" applyNumberForma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178" fontId="4" fillId="0" borderId="26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0" fontId="7" fillId="34" borderId="37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38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horizontal="left" wrapText="1"/>
    </xf>
    <xf numFmtId="0" fontId="0" fillId="35" borderId="20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0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5" fillId="0" borderId="45" xfId="0" applyNumberFormat="1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37">
      <selection activeCell="K40" sqref="K40"/>
    </sheetView>
  </sheetViews>
  <sheetFormatPr defaultColWidth="9.00390625" defaultRowHeight="12.75"/>
  <cols>
    <col min="1" max="1" width="5.75390625" style="0" customWidth="1"/>
    <col min="2" max="2" width="9.625" style="0" customWidth="1"/>
    <col min="3" max="3" width="42.25390625" style="0" customWidth="1"/>
    <col min="4" max="4" width="9.25390625" style="0" customWidth="1"/>
    <col min="5" max="5" width="7.75390625" style="0" customWidth="1"/>
    <col min="6" max="6" width="8.875" style="74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9" t="s">
        <v>26</v>
      </c>
    </row>
    <row r="2" spans="1:9" ht="12.75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1"/>
    </row>
    <row r="3" spans="1:9" ht="12.75" customHeight="1">
      <c r="A3" s="100" t="s">
        <v>109</v>
      </c>
      <c r="B3" s="100"/>
      <c r="C3" s="100"/>
      <c r="D3" s="100"/>
      <c r="E3" s="100"/>
      <c r="F3" s="100"/>
      <c r="G3" s="100"/>
      <c r="H3" s="100"/>
      <c r="I3" s="11"/>
    </row>
    <row r="4" spans="1:8" ht="13.5" thickBot="1">
      <c r="A4" s="110"/>
      <c r="B4" s="110"/>
      <c r="C4" s="110"/>
      <c r="D4" s="110"/>
      <c r="E4" s="110"/>
      <c r="F4" s="110"/>
      <c r="G4" s="110"/>
      <c r="H4" s="110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6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73">
        <v>6</v>
      </c>
      <c r="G6" s="6">
        <v>7</v>
      </c>
      <c r="H6" s="7">
        <v>8</v>
      </c>
    </row>
    <row r="7" spans="1:8" ht="13.5" thickTop="1">
      <c r="A7" s="104" t="s">
        <v>30</v>
      </c>
      <c r="B7" s="105"/>
      <c r="C7" s="105"/>
      <c r="D7" s="105"/>
      <c r="E7" s="105"/>
      <c r="F7" s="105"/>
      <c r="G7" s="105"/>
      <c r="H7" s="106"/>
    </row>
    <row r="8" spans="1:8" ht="48">
      <c r="A8" s="42" t="s">
        <v>32</v>
      </c>
      <c r="B8" s="43" t="s">
        <v>23</v>
      </c>
      <c r="C8" s="44" t="s">
        <v>31</v>
      </c>
      <c r="D8" s="43" t="s">
        <v>28</v>
      </c>
      <c r="E8" s="58">
        <v>1</v>
      </c>
      <c r="F8" s="75"/>
      <c r="G8" s="45">
        <v>1</v>
      </c>
      <c r="H8" s="46">
        <f aca="true" t="shared" si="0" ref="H8:H17">ROUND(E8*F8*G8,2)</f>
        <v>0</v>
      </c>
    </row>
    <row r="9" spans="1:8" ht="12.75">
      <c r="A9" s="114" t="s">
        <v>34</v>
      </c>
      <c r="B9" s="115"/>
      <c r="C9" s="115"/>
      <c r="D9" s="115"/>
      <c r="E9" s="115"/>
      <c r="F9" s="115"/>
      <c r="G9" s="115"/>
      <c r="H9" s="116"/>
    </row>
    <row r="10" spans="1:8" ht="48">
      <c r="A10" s="42" t="s">
        <v>35</v>
      </c>
      <c r="B10" s="64" t="s">
        <v>140</v>
      </c>
      <c r="C10" s="65" t="s">
        <v>142</v>
      </c>
      <c r="D10" s="64" t="s">
        <v>141</v>
      </c>
      <c r="E10" s="66">
        <v>0.65</v>
      </c>
      <c r="F10" s="76"/>
      <c r="G10" s="67">
        <v>1</v>
      </c>
      <c r="H10" s="68">
        <f>ROUND(E10*F10*G10,2)</f>
        <v>0</v>
      </c>
    </row>
    <row r="11" spans="1:8" ht="60">
      <c r="A11" s="42" t="s">
        <v>36</v>
      </c>
      <c r="B11" s="64" t="s">
        <v>140</v>
      </c>
      <c r="C11" s="65" t="s">
        <v>143</v>
      </c>
      <c r="D11" s="64" t="s">
        <v>141</v>
      </c>
      <c r="E11" s="66">
        <v>0.65</v>
      </c>
      <c r="F11" s="76"/>
      <c r="G11" s="67">
        <v>1</v>
      </c>
      <c r="H11" s="68">
        <f>ROUND(E11*F11*G11,2)</f>
        <v>0</v>
      </c>
    </row>
    <row r="12" spans="1:8" ht="48">
      <c r="A12" s="42" t="s">
        <v>37</v>
      </c>
      <c r="B12" s="43" t="s">
        <v>33</v>
      </c>
      <c r="C12" s="44" t="s">
        <v>114</v>
      </c>
      <c r="D12" s="43" t="s">
        <v>0</v>
      </c>
      <c r="E12" s="58">
        <v>8</v>
      </c>
      <c r="F12" s="75"/>
      <c r="G12" s="45">
        <v>1</v>
      </c>
      <c r="H12" s="46">
        <f t="shared" si="0"/>
        <v>0</v>
      </c>
    </row>
    <row r="13" spans="1:8" ht="48">
      <c r="A13" s="42" t="s">
        <v>41</v>
      </c>
      <c r="B13" s="43" t="s">
        <v>110</v>
      </c>
      <c r="C13" s="44" t="s">
        <v>118</v>
      </c>
      <c r="D13" s="43" t="s">
        <v>0</v>
      </c>
      <c r="E13" s="58">
        <v>6</v>
      </c>
      <c r="F13" s="75"/>
      <c r="G13" s="45">
        <v>1</v>
      </c>
      <c r="H13" s="46">
        <f t="shared" si="0"/>
        <v>0</v>
      </c>
    </row>
    <row r="14" spans="1:8" ht="60">
      <c r="A14" s="42" t="s">
        <v>42</v>
      </c>
      <c r="B14" s="43" t="s">
        <v>38</v>
      </c>
      <c r="C14" s="44" t="s">
        <v>111</v>
      </c>
      <c r="D14" s="43" t="s">
        <v>0</v>
      </c>
      <c r="E14" s="58">
        <v>6</v>
      </c>
      <c r="F14" s="75"/>
      <c r="G14" s="45">
        <v>1</v>
      </c>
      <c r="H14" s="46">
        <f t="shared" si="0"/>
        <v>0</v>
      </c>
    </row>
    <row r="15" spans="1:8" ht="60">
      <c r="A15" s="42" t="s">
        <v>45</v>
      </c>
      <c r="B15" s="43" t="s">
        <v>38</v>
      </c>
      <c r="C15" s="44" t="s">
        <v>112</v>
      </c>
      <c r="D15" s="43" t="s">
        <v>0</v>
      </c>
      <c r="E15" s="58">
        <v>8</v>
      </c>
      <c r="F15" s="75"/>
      <c r="G15" s="45">
        <v>1</v>
      </c>
      <c r="H15" s="46">
        <f t="shared" si="0"/>
        <v>0</v>
      </c>
    </row>
    <row r="16" spans="1:8" ht="45.75" customHeight="1">
      <c r="A16" s="42" t="s">
        <v>144</v>
      </c>
      <c r="B16" s="43" t="s">
        <v>39</v>
      </c>
      <c r="C16" s="44" t="s">
        <v>40</v>
      </c>
      <c r="D16" s="43" t="s">
        <v>25</v>
      </c>
      <c r="E16" s="58">
        <v>3.4</v>
      </c>
      <c r="F16" s="75"/>
      <c r="G16" s="45">
        <v>1</v>
      </c>
      <c r="H16" s="46">
        <f t="shared" si="0"/>
        <v>0</v>
      </c>
    </row>
    <row r="17" spans="1:8" ht="60" customHeight="1">
      <c r="A17" s="42" t="s">
        <v>145</v>
      </c>
      <c r="B17" s="43" t="s">
        <v>43</v>
      </c>
      <c r="C17" s="44" t="s">
        <v>44</v>
      </c>
      <c r="D17" s="43" t="s">
        <v>25</v>
      </c>
      <c r="E17" s="58">
        <v>4.2</v>
      </c>
      <c r="F17" s="75"/>
      <c r="G17" s="45">
        <v>1</v>
      </c>
      <c r="H17" s="46">
        <f t="shared" si="0"/>
        <v>0</v>
      </c>
    </row>
    <row r="18" spans="1:8" ht="12.75">
      <c r="A18" s="107" t="s">
        <v>115</v>
      </c>
      <c r="B18" s="108"/>
      <c r="C18" s="108"/>
      <c r="D18" s="108"/>
      <c r="E18" s="108"/>
      <c r="F18" s="108"/>
      <c r="G18" s="108"/>
      <c r="H18" s="109"/>
    </row>
    <row r="19" spans="1:8" ht="72">
      <c r="A19" s="42" t="s">
        <v>48</v>
      </c>
      <c r="B19" s="43" t="s">
        <v>46</v>
      </c>
      <c r="C19" s="44" t="s">
        <v>117</v>
      </c>
      <c r="D19" s="43" t="s">
        <v>24</v>
      </c>
      <c r="E19" s="59">
        <v>2261.07</v>
      </c>
      <c r="F19" s="75"/>
      <c r="G19" s="45">
        <v>1.75</v>
      </c>
      <c r="H19" s="46">
        <f aca="true" t="shared" si="1" ref="H19:H37">ROUND(E19*F19*G19,2)</f>
        <v>0</v>
      </c>
    </row>
    <row r="20" spans="1:8" ht="73.5">
      <c r="A20" s="42" t="s">
        <v>53</v>
      </c>
      <c r="B20" s="43" t="s">
        <v>47</v>
      </c>
      <c r="C20" s="44" t="s">
        <v>119</v>
      </c>
      <c r="D20" s="43" t="s">
        <v>25</v>
      </c>
      <c r="E20" s="59">
        <v>791.375</v>
      </c>
      <c r="F20" s="75"/>
      <c r="G20" s="45">
        <v>1</v>
      </c>
      <c r="H20" s="46">
        <f t="shared" si="1"/>
        <v>0</v>
      </c>
    </row>
    <row r="21" spans="1:8" ht="48.75" thickBot="1">
      <c r="A21" s="47" t="s">
        <v>54</v>
      </c>
      <c r="B21" s="48" t="s">
        <v>49</v>
      </c>
      <c r="C21" s="49" t="s">
        <v>50</v>
      </c>
      <c r="D21" s="48" t="s">
        <v>25</v>
      </c>
      <c r="E21" s="60">
        <v>23.47</v>
      </c>
      <c r="F21" s="77"/>
      <c r="G21" s="50">
        <v>1</v>
      </c>
      <c r="H21" s="51">
        <f>ROUND(E21*F21*G21,2)</f>
        <v>0</v>
      </c>
    </row>
    <row r="22" spans="1:8" ht="70.5" customHeight="1" thickTop="1">
      <c r="A22" s="52" t="s">
        <v>146</v>
      </c>
      <c r="B22" s="53" t="s">
        <v>51</v>
      </c>
      <c r="C22" s="54" t="s">
        <v>52</v>
      </c>
      <c r="D22" s="53" t="s">
        <v>25</v>
      </c>
      <c r="E22" s="61">
        <v>4.2</v>
      </c>
      <c r="F22" s="78"/>
      <c r="G22" s="55">
        <v>1</v>
      </c>
      <c r="H22" s="56">
        <f t="shared" si="1"/>
        <v>0</v>
      </c>
    </row>
    <row r="23" spans="1:8" ht="59.25" customHeight="1">
      <c r="A23" s="42" t="s">
        <v>147</v>
      </c>
      <c r="B23" s="43" t="s">
        <v>27</v>
      </c>
      <c r="C23" s="44" t="s">
        <v>116</v>
      </c>
      <c r="D23" s="43" t="s">
        <v>25</v>
      </c>
      <c r="E23" s="59">
        <v>819.045</v>
      </c>
      <c r="F23" s="75"/>
      <c r="G23" s="45">
        <v>1</v>
      </c>
      <c r="H23" s="46">
        <f t="shared" si="1"/>
        <v>0</v>
      </c>
    </row>
    <row r="24" spans="1:8" ht="12.75">
      <c r="A24" s="114" t="s">
        <v>55</v>
      </c>
      <c r="B24" s="115"/>
      <c r="C24" s="115"/>
      <c r="D24" s="115"/>
      <c r="E24" s="115"/>
      <c r="F24" s="115"/>
      <c r="G24" s="115"/>
      <c r="H24" s="116"/>
    </row>
    <row r="25" spans="1:8" ht="48">
      <c r="A25" s="42" t="s">
        <v>60</v>
      </c>
      <c r="B25" s="43" t="s">
        <v>56</v>
      </c>
      <c r="C25" s="44" t="s">
        <v>120</v>
      </c>
      <c r="D25" s="43" t="s">
        <v>0</v>
      </c>
      <c r="E25" s="59">
        <v>8</v>
      </c>
      <c r="F25" s="75"/>
      <c r="G25" s="45">
        <v>1</v>
      </c>
      <c r="H25" s="46">
        <f t="shared" si="1"/>
        <v>0</v>
      </c>
    </row>
    <row r="26" spans="1:8" ht="48">
      <c r="A26" s="42" t="s">
        <v>61</v>
      </c>
      <c r="B26" s="43" t="s">
        <v>57</v>
      </c>
      <c r="C26" s="44" t="s">
        <v>122</v>
      </c>
      <c r="D26" s="43" t="s">
        <v>0</v>
      </c>
      <c r="E26" s="59">
        <v>5</v>
      </c>
      <c r="F26" s="75"/>
      <c r="G26" s="45">
        <v>1</v>
      </c>
      <c r="H26" s="46">
        <f t="shared" si="1"/>
        <v>0</v>
      </c>
    </row>
    <row r="27" spans="1:8" ht="60">
      <c r="A27" s="42" t="s">
        <v>65</v>
      </c>
      <c r="B27" s="43" t="s">
        <v>58</v>
      </c>
      <c r="C27" s="44" t="s">
        <v>121</v>
      </c>
      <c r="D27" s="43" t="s">
        <v>29</v>
      </c>
      <c r="E27" s="59">
        <v>2</v>
      </c>
      <c r="F27" s="75"/>
      <c r="G27" s="45">
        <v>1</v>
      </c>
      <c r="H27" s="46">
        <f t="shared" si="1"/>
        <v>0</v>
      </c>
    </row>
    <row r="28" spans="1:8" ht="48">
      <c r="A28" s="42" t="s">
        <v>66</v>
      </c>
      <c r="B28" s="43" t="s">
        <v>59</v>
      </c>
      <c r="C28" s="44" t="s">
        <v>123</v>
      </c>
      <c r="D28" s="43" t="s">
        <v>22</v>
      </c>
      <c r="E28" s="59">
        <v>2</v>
      </c>
      <c r="F28" s="75"/>
      <c r="G28" s="45">
        <v>1</v>
      </c>
      <c r="H28" s="46">
        <f t="shared" si="1"/>
        <v>0</v>
      </c>
    </row>
    <row r="29" spans="1:8" ht="48" customHeight="1">
      <c r="A29" s="42" t="s">
        <v>148</v>
      </c>
      <c r="B29" s="43" t="s">
        <v>62</v>
      </c>
      <c r="C29" s="44" t="s">
        <v>124</v>
      </c>
      <c r="D29" s="43" t="s">
        <v>25</v>
      </c>
      <c r="E29" s="59">
        <v>3.61</v>
      </c>
      <c r="F29" s="75"/>
      <c r="G29" s="45">
        <v>1</v>
      </c>
      <c r="H29" s="46">
        <f t="shared" si="1"/>
        <v>0</v>
      </c>
    </row>
    <row r="30" spans="1:8" ht="48">
      <c r="A30" s="42" t="s">
        <v>149</v>
      </c>
      <c r="B30" s="43" t="s">
        <v>63</v>
      </c>
      <c r="C30" s="44" t="s">
        <v>64</v>
      </c>
      <c r="D30" s="43" t="s">
        <v>24</v>
      </c>
      <c r="E30" s="59">
        <v>34.46</v>
      </c>
      <c r="F30" s="75"/>
      <c r="G30" s="45">
        <v>1</v>
      </c>
      <c r="H30" s="46">
        <f t="shared" si="1"/>
        <v>0</v>
      </c>
    </row>
    <row r="31" spans="1:8" ht="12.75">
      <c r="A31" s="107" t="s">
        <v>67</v>
      </c>
      <c r="B31" s="108"/>
      <c r="C31" s="108"/>
      <c r="D31" s="108"/>
      <c r="E31" s="108"/>
      <c r="F31" s="108"/>
      <c r="G31" s="108"/>
      <c r="H31" s="109"/>
    </row>
    <row r="32" spans="1:8" ht="60">
      <c r="A32" s="42" t="s">
        <v>75</v>
      </c>
      <c r="B32" s="43" t="s">
        <v>68</v>
      </c>
      <c r="C32" s="44" t="s">
        <v>69</v>
      </c>
      <c r="D32" s="43" t="s">
        <v>24</v>
      </c>
      <c r="E32" s="58">
        <v>2261.07</v>
      </c>
      <c r="F32" s="75"/>
      <c r="G32" s="45">
        <v>1</v>
      </c>
      <c r="H32" s="46">
        <f>ROUND(E32*F32*G32,2)</f>
        <v>0</v>
      </c>
    </row>
    <row r="33" spans="1:8" ht="48">
      <c r="A33" s="42" t="s">
        <v>76</v>
      </c>
      <c r="B33" s="43" t="s">
        <v>70</v>
      </c>
      <c r="C33" s="44" t="s">
        <v>71</v>
      </c>
      <c r="D33" s="43" t="s">
        <v>24</v>
      </c>
      <c r="E33" s="58">
        <v>2261.07</v>
      </c>
      <c r="F33" s="75"/>
      <c r="G33" s="45">
        <v>1</v>
      </c>
      <c r="H33" s="46">
        <f t="shared" si="1"/>
        <v>0</v>
      </c>
    </row>
    <row r="34" spans="1:8" ht="60">
      <c r="A34" s="42" t="s">
        <v>80</v>
      </c>
      <c r="B34" s="43" t="s">
        <v>72</v>
      </c>
      <c r="C34" s="44" t="s">
        <v>73</v>
      </c>
      <c r="D34" s="43" t="s">
        <v>24</v>
      </c>
      <c r="E34" s="58">
        <v>2210.78</v>
      </c>
      <c r="F34" s="75"/>
      <c r="G34" s="45">
        <v>2</v>
      </c>
      <c r="H34" s="46">
        <f t="shared" si="1"/>
        <v>0</v>
      </c>
    </row>
    <row r="35" spans="1:8" ht="48">
      <c r="A35" s="42" t="s">
        <v>79</v>
      </c>
      <c r="B35" s="43" t="s">
        <v>74</v>
      </c>
      <c r="C35" s="44" t="s">
        <v>125</v>
      </c>
      <c r="D35" s="43" t="s">
        <v>24</v>
      </c>
      <c r="E35" s="58">
        <v>2261.07</v>
      </c>
      <c r="F35" s="75"/>
      <c r="G35" s="45">
        <v>1</v>
      </c>
      <c r="H35" s="46">
        <f t="shared" si="1"/>
        <v>0</v>
      </c>
    </row>
    <row r="36" spans="1:8" ht="72">
      <c r="A36" s="42" t="s">
        <v>82</v>
      </c>
      <c r="B36" s="43" t="s">
        <v>77</v>
      </c>
      <c r="C36" s="44" t="s">
        <v>127</v>
      </c>
      <c r="D36" s="43" t="s">
        <v>24</v>
      </c>
      <c r="E36" s="58">
        <v>2261.07</v>
      </c>
      <c r="F36" s="75"/>
      <c r="G36" s="45">
        <v>-1</v>
      </c>
      <c r="H36" s="46">
        <f t="shared" si="1"/>
        <v>0</v>
      </c>
    </row>
    <row r="37" spans="1:8" ht="48.75" thickBot="1">
      <c r="A37" s="47" t="s">
        <v>88</v>
      </c>
      <c r="B37" s="48" t="s">
        <v>78</v>
      </c>
      <c r="C37" s="49" t="s">
        <v>126</v>
      </c>
      <c r="D37" s="48" t="s">
        <v>24</v>
      </c>
      <c r="E37" s="62">
        <v>2261.07</v>
      </c>
      <c r="F37" s="77"/>
      <c r="G37" s="50">
        <v>1</v>
      </c>
      <c r="H37" s="51">
        <f t="shared" si="1"/>
        <v>0</v>
      </c>
    </row>
    <row r="38" spans="1:8" s="39" customFormat="1" ht="72.75" thickTop="1">
      <c r="A38" s="52" t="s">
        <v>89</v>
      </c>
      <c r="B38" s="53" t="s">
        <v>81</v>
      </c>
      <c r="C38" s="54" t="s">
        <v>128</v>
      </c>
      <c r="D38" s="53" t="s">
        <v>24</v>
      </c>
      <c r="E38" s="63">
        <v>2261.07</v>
      </c>
      <c r="F38" s="78"/>
      <c r="G38" s="55">
        <v>5</v>
      </c>
      <c r="H38" s="56">
        <f>ROUND(E38*F38*G38,2)</f>
        <v>0</v>
      </c>
    </row>
    <row r="39" spans="1:8" s="39" customFormat="1" ht="60" customHeight="1">
      <c r="A39" s="42" t="s">
        <v>164</v>
      </c>
      <c r="B39" s="64" t="s">
        <v>158</v>
      </c>
      <c r="C39" s="65" t="s">
        <v>159</v>
      </c>
      <c r="D39" s="64" t="s">
        <v>24</v>
      </c>
      <c r="E39" s="81">
        <v>2261.07</v>
      </c>
      <c r="F39" s="82"/>
      <c r="G39" s="82">
        <v>1</v>
      </c>
      <c r="H39" s="68">
        <f>ROUND(E39*F39*G39,2)</f>
        <v>0</v>
      </c>
    </row>
    <row r="40" spans="1:8" s="39" customFormat="1" ht="60">
      <c r="A40" s="42" t="s">
        <v>150</v>
      </c>
      <c r="B40" s="43" t="s">
        <v>77</v>
      </c>
      <c r="C40" s="44" t="s">
        <v>129</v>
      </c>
      <c r="D40" s="43" t="s">
        <v>24</v>
      </c>
      <c r="E40" s="58">
        <v>42</v>
      </c>
      <c r="F40" s="75"/>
      <c r="G40" s="45">
        <v>1</v>
      </c>
      <c r="H40" s="46">
        <f aca="true" t="shared" si="2" ref="H40:H52">ROUND(E40*F40*G40,2)</f>
        <v>0</v>
      </c>
    </row>
    <row r="41" spans="1:8" s="39" customFormat="1" ht="48">
      <c r="A41" s="42" t="s">
        <v>151</v>
      </c>
      <c r="B41" s="43" t="s">
        <v>83</v>
      </c>
      <c r="C41" s="44" t="s">
        <v>84</v>
      </c>
      <c r="D41" s="43" t="s">
        <v>24</v>
      </c>
      <c r="E41" s="58">
        <v>2261.07</v>
      </c>
      <c r="F41" s="75"/>
      <c r="G41" s="45">
        <v>1</v>
      </c>
      <c r="H41" s="46">
        <f t="shared" si="2"/>
        <v>0</v>
      </c>
    </row>
    <row r="42" spans="1:8" s="39" customFormat="1" ht="12.75">
      <c r="A42" s="114" t="s">
        <v>85</v>
      </c>
      <c r="B42" s="115"/>
      <c r="C42" s="115"/>
      <c r="D42" s="115"/>
      <c r="E42" s="115"/>
      <c r="F42" s="115"/>
      <c r="G42" s="115"/>
      <c r="H42" s="116"/>
    </row>
    <row r="43" spans="1:8" s="39" customFormat="1" ht="48">
      <c r="A43" s="42" t="s">
        <v>160</v>
      </c>
      <c r="B43" s="43" t="s">
        <v>86</v>
      </c>
      <c r="C43" s="44" t="s">
        <v>87</v>
      </c>
      <c r="D43" s="43" t="s">
        <v>24</v>
      </c>
      <c r="E43" s="58">
        <v>2252.78</v>
      </c>
      <c r="F43" s="75"/>
      <c r="G43" s="45">
        <v>1</v>
      </c>
      <c r="H43" s="46">
        <f t="shared" si="2"/>
        <v>0</v>
      </c>
    </row>
    <row r="44" spans="1:8" s="39" customFormat="1" ht="48">
      <c r="A44" s="42" t="s">
        <v>152</v>
      </c>
      <c r="B44" s="43" t="s">
        <v>90</v>
      </c>
      <c r="C44" s="44" t="s">
        <v>91</v>
      </c>
      <c r="D44" s="43" t="s">
        <v>24</v>
      </c>
      <c r="E44" s="58">
        <v>2236.86</v>
      </c>
      <c r="F44" s="75"/>
      <c r="G44" s="45">
        <v>1</v>
      </c>
      <c r="H44" s="46">
        <f t="shared" si="2"/>
        <v>0</v>
      </c>
    </row>
    <row r="45" spans="1:8" s="39" customFormat="1" ht="72">
      <c r="A45" s="42" t="s">
        <v>153</v>
      </c>
      <c r="B45" s="43" t="s">
        <v>92</v>
      </c>
      <c r="C45" s="44" t="s">
        <v>130</v>
      </c>
      <c r="D45" s="43" t="s">
        <v>24</v>
      </c>
      <c r="E45" s="58">
        <v>42</v>
      </c>
      <c r="F45" s="75"/>
      <c r="G45" s="45">
        <v>1</v>
      </c>
      <c r="H45" s="46">
        <f t="shared" si="2"/>
        <v>0</v>
      </c>
    </row>
    <row r="46" spans="1:8" s="39" customFormat="1" ht="12.75">
      <c r="A46" s="111" t="s">
        <v>93</v>
      </c>
      <c r="B46" s="112"/>
      <c r="C46" s="112"/>
      <c r="D46" s="112"/>
      <c r="E46" s="112"/>
      <c r="F46" s="112"/>
      <c r="G46" s="112"/>
      <c r="H46" s="113"/>
    </row>
    <row r="47" spans="1:8" s="39" customFormat="1" ht="36">
      <c r="A47" s="42" t="s">
        <v>161</v>
      </c>
      <c r="B47" s="43" t="s">
        <v>94</v>
      </c>
      <c r="C47" s="44" t="s">
        <v>131</v>
      </c>
      <c r="D47" s="43" t="s">
        <v>24</v>
      </c>
      <c r="E47" s="58">
        <v>380.1</v>
      </c>
      <c r="F47" s="75"/>
      <c r="G47" s="45">
        <v>1</v>
      </c>
      <c r="H47" s="46">
        <f>ROUND(E47*F47*G47,2)</f>
        <v>0</v>
      </c>
    </row>
    <row r="48" spans="1:8" s="39" customFormat="1" ht="60" customHeight="1">
      <c r="A48" s="42" t="s">
        <v>97</v>
      </c>
      <c r="B48" s="43" t="s">
        <v>27</v>
      </c>
      <c r="C48" s="44" t="s">
        <v>132</v>
      </c>
      <c r="D48" s="43" t="s">
        <v>25</v>
      </c>
      <c r="E48" s="58">
        <v>38.01</v>
      </c>
      <c r="F48" s="75"/>
      <c r="G48" s="45">
        <v>1</v>
      </c>
      <c r="H48" s="46">
        <f t="shared" si="2"/>
        <v>0</v>
      </c>
    </row>
    <row r="49" spans="1:8" s="39" customFormat="1" ht="60">
      <c r="A49" s="42" t="s">
        <v>100</v>
      </c>
      <c r="B49" s="43" t="s">
        <v>95</v>
      </c>
      <c r="C49" s="44" t="s">
        <v>133</v>
      </c>
      <c r="D49" s="43" t="s">
        <v>24</v>
      </c>
      <c r="E49" s="58">
        <v>380.1</v>
      </c>
      <c r="F49" s="75"/>
      <c r="G49" s="45">
        <v>1</v>
      </c>
      <c r="H49" s="46">
        <f t="shared" si="2"/>
        <v>0</v>
      </c>
    </row>
    <row r="50" spans="1:8" s="39" customFormat="1" ht="84">
      <c r="A50" s="42" t="s">
        <v>101</v>
      </c>
      <c r="B50" s="43" t="s">
        <v>96</v>
      </c>
      <c r="C50" s="44" t="s">
        <v>134</v>
      </c>
      <c r="D50" s="43" t="s">
        <v>24</v>
      </c>
      <c r="E50" s="58">
        <v>380.1</v>
      </c>
      <c r="F50" s="75"/>
      <c r="G50" s="45">
        <v>-5</v>
      </c>
      <c r="H50" s="46">
        <f t="shared" si="2"/>
        <v>0</v>
      </c>
    </row>
    <row r="51" spans="1:8" s="39" customFormat="1" ht="48">
      <c r="A51" s="42" t="s">
        <v>154</v>
      </c>
      <c r="B51" s="43" t="s">
        <v>98</v>
      </c>
      <c r="C51" s="44" t="s">
        <v>135</v>
      </c>
      <c r="D51" s="43" t="s">
        <v>0</v>
      </c>
      <c r="E51" s="58">
        <v>200</v>
      </c>
      <c r="F51" s="75"/>
      <c r="G51" s="45">
        <v>1</v>
      </c>
      <c r="H51" s="46">
        <f t="shared" si="2"/>
        <v>0</v>
      </c>
    </row>
    <row r="52" spans="1:8" s="39" customFormat="1" ht="48">
      <c r="A52" s="42" t="s">
        <v>155</v>
      </c>
      <c r="B52" s="43" t="s">
        <v>99</v>
      </c>
      <c r="C52" s="44" t="s">
        <v>136</v>
      </c>
      <c r="D52" s="43" t="s">
        <v>0</v>
      </c>
      <c r="E52" s="58">
        <v>200</v>
      </c>
      <c r="F52" s="75"/>
      <c r="G52" s="45">
        <v>1</v>
      </c>
      <c r="H52" s="46">
        <f t="shared" si="2"/>
        <v>0</v>
      </c>
    </row>
    <row r="53" spans="1:9" ht="13.5" thickBot="1">
      <c r="A53" s="101" t="s">
        <v>103</v>
      </c>
      <c r="B53" s="102"/>
      <c r="C53" s="102"/>
      <c r="D53" s="102"/>
      <c r="E53" s="102"/>
      <c r="F53" s="102"/>
      <c r="G53" s="102"/>
      <c r="H53" s="103"/>
      <c r="I53" s="1"/>
    </row>
    <row r="54" spans="1:9" s="39" customFormat="1" ht="60.75" thickTop="1">
      <c r="A54" s="52" t="s">
        <v>162</v>
      </c>
      <c r="B54" s="53" t="s">
        <v>102</v>
      </c>
      <c r="C54" s="54" t="s">
        <v>137</v>
      </c>
      <c r="D54" s="53" t="s">
        <v>0</v>
      </c>
      <c r="E54" s="63">
        <v>263</v>
      </c>
      <c r="F54" s="78"/>
      <c r="G54" s="55">
        <v>1</v>
      </c>
      <c r="H54" s="56">
        <f>ROUND(E54*F54*G54,2)</f>
        <v>0</v>
      </c>
      <c r="I54" s="40"/>
    </row>
    <row r="55" spans="1:9" s="39" customFormat="1" ht="60">
      <c r="A55" s="42" t="s">
        <v>107</v>
      </c>
      <c r="B55" s="43" t="s">
        <v>104</v>
      </c>
      <c r="C55" s="44" t="s">
        <v>105</v>
      </c>
      <c r="D55" s="43" t="s">
        <v>0</v>
      </c>
      <c r="E55" s="58">
        <v>3</v>
      </c>
      <c r="F55" s="75"/>
      <c r="G55" s="45">
        <v>1</v>
      </c>
      <c r="H55" s="46">
        <f>ROUND(E55*F55*G55,2)</f>
        <v>0</v>
      </c>
      <c r="I55" s="40"/>
    </row>
    <row r="56" spans="1:9" s="39" customFormat="1" ht="48">
      <c r="A56" s="42" t="s">
        <v>108</v>
      </c>
      <c r="B56" s="43" t="s">
        <v>106</v>
      </c>
      <c r="C56" s="44" t="s">
        <v>138</v>
      </c>
      <c r="D56" s="43" t="s">
        <v>0</v>
      </c>
      <c r="E56" s="58">
        <v>6</v>
      </c>
      <c r="F56" s="75"/>
      <c r="G56" s="45">
        <v>1</v>
      </c>
      <c r="H56" s="46">
        <f>ROUND(E56*F56*G56,2)</f>
        <v>0</v>
      </c>
      <c r="I56" s="40"/>
    </row>
    <row r="57" spans="1:9" s="39" customFormat="1" ht="36">
      <c r="A57" s="42" t="s">
        <v>156</v>
      </c>
      <c r="B57" s="43" t="s">
        <v>23</v>
      </c>
      <c r="C57" s="44" t="s">
        <v>113</v>
      </c>
      <c r="D57" s="43" t="s">
        <v>0</v>
      </c>
      <c r="E57" s="58">
        <v>3.5</v>
      </c>
      <c r="F57" s="75"/>
      <c r="G57" s="45">
        <v>1</v>
      </c>
      <c r="H57" s="46">
        <f>ROUND(E57*F57*G57,2)</f>
        <v>0</v>
      </c>
      <c r="I57" s="40"/>
    </row>
    <row r="58" spans="1:9" s="39" customFormat="1" ht="62.25" customHeight="1">
      <c r="A58" s="42" t="s">
        <v>157</v>
      </c>
      <c r="B58" s="43" t="s">
        <v>23</v>
      </c>
      <c r="C58" s="44" t="s">
        <v>139</v>
      </c>
      <c r="D58" s="43" t="s">
        <v>0</v>
      </c>
      <c r="E58" s="58">
        <v>3.5</v>
      </c>
      <c r="F58" s="75"/>
      <c r="G58" s="45">
        <v>1</v>
      </c>
      <c r="H58" s="46">
        <f>ROUND(E58*F58*G58,2)</f>
        <v>0</v>
      </c>
      <c r="I58" s="40"/>
    </row>
    <row r="59" spans="1:9" ht="13.5" thickBot="1">
      <c r="A59" s="83" t="s">
        <v>10</v>
      </c>
      <c r="B59" s="84"/>
      <c r="C59" s="84"/>
      <c r="D59" s="84"/>
      <c r="E59" s="84"/>
      <c r="F59" s="85"/>
      <c r="G59" s="17"/>
      <c r="H59" s="57">
        <f>H8+H10+H11+H12+H13+H14+H15+H16+H17+H19+H20+H21+H22+H23+H25+H26+H27+H28+H29+H30+H32+H33+H34+H35+H36+H37+H38+H39+H40+H41+H43+H44+H45+H47+H48+H49+H50+H51+H52+H54+H55+H56+H57+H58</f>
        <v>0</v>
      </c>
      <c r="I59" s="1"/>
    </row>
    <row r="60" spans="1:9" ht="13.5" thickTop="1">
      <c r="A60" s="12"/>
      <c r="B60" s="13"/>
      <c r="C60" s="14"/>
      <c r="D60" s="13"/>
      <c r="E60" s="15"/>
      <c r="F60" s="79"/>
      <c r="G60" s="16"/>
      <c r="H60" s="16"/>
      <c r="I60" s="1"/>
    </row>
    <row r="61" spans="1:9" ht="25.5" customHeight="1">
      <c r="A61" s="90" t="s">
        <v>11</v>
      </c>
      <c r="B61" s="90"/>
      <c r="C61" s="90"/>
      <c r="D61" s="90"/>
      <c r="E61" s="90"/>
      <c r="F61" s="90"/>
      <c r="G61" s="90"/>
      <c r="H61" s="90"/>
      <c r="I61" s="1"/>
    </row>
    <row r="62" spans="1:9" ht="12.75">
      <c r="A62" s="41"/>
      <c r="B62" s="41"/>
      <c r="C62" s="41"/>
      <c r="D62" s="41"/>
      <c r="E62" s="41"/>
      <c r="F62" s="80"/>
      <c r="G62" s="41"/>
      <c r="H62" s="41"/>
      <c r="I62" s="1"/>
    </row>
    <row r="63" spans="1:9" ht="25.5" customHeight="1">
      <c r="A63" s="99" t="s">
        <v>163</v>
      </c>
      <c r="B63" s="99"/>
      <c r="C63" s="99"/>
      <c r="D63" s="99"/>
      <c r="E63" s="99"/>
      <c r="F63" s="99"/>
      <c r="G63" s="99"/>
      <c r="H63" s="99"/>
      <c r="I63" s="1"/>
    </row>
    <row r="64" spans="1:9" ht="13.5" thickBot="1">
      <c r="A64" s="12"/>
      <c r="B64" s="13"/>
      <c r="C64" s="14"/>
      <c r="D64" s="13"/>
      <c r="E64" s="15"/>
      <c r="F64" s="79"/>
      <c r="G64" s="16"/>
      <c r="H64" s="16"/>
      <c r="I64" s="1"/>
    </row>
    <row r="65" spans="1:9" ht="13.5" thickBot="1">
      <c r="A65" s="91" t="s">
        <v>12</v>
      </c>
      <c r="B65" s="92"/>
      <c r="C65" s="93"/>
      <c r="D65" s="94"/>
      <c r="E65" s="94"/>
      <c r="F65" s="94"/>
      <c r="G65" s="95"/>
      <c r="H65" s="2"/>
      <c r="I65" s="2"/>
    </row>
    <row r="66" spans="1:9" ht="13.5" thickBot="1">
      <c r="A66" s="18"/>
      <c r="B66" s="18"/>
      <c r="C66" s="96"/>
      <c r="D66" s="97"/>
      <c r="E66" s="97"/>
      <c r="F66" s="97"/>
      <c r="G66" s="98"/>
      <c r="H66" s="2"/>
      <c r="I66" s="2"/>
    </row>
    <row r="67" ht="13.5" thickBot="1"/>
    <row r="68" spans="1:8" ht="21" customHeight="1">
      <c r="A68" s="20"/>
      <c r="B68" s="21"/>
      <c r="C68" s="22" t="s">
        <v>13</v>
      </c>
      <c r="D68" s="23"/>
      <c r="E68" s="24" t="s">
        <v>14</v>
      </c>
      <c r="F68" s="70"/>
      <c r="G68" s="21"/>
      <c r="H68" s="25"/>
    </row>
    <row r="69" spans="1:8" ht="12.75">
      <c r="A69" s="26"/>
      <c r="B69" s="27"/>
      <c r="C69" s="28"/>
      <c r="D69" s="29"/>
      <c r="E69" s="30"/>
      <c r="F69" s="71"/>
      <c r="G69" s="27"/>
      <c r="H69" s="31"/>
    </row>
    <row r="70" spans="1:8" ht="12.75">
      <c r="A70" s="26"/>
      <c r="B70" s="27"/>
      <c r="C70" s="32" t="s">
        <v>15</v>
      </c>
      <c r="D70" s="29"/>
      <c r="E70" s="30"/>
      <c r="F70" s="71"/>
      <c r="G70" s="27"/>
      <c r="H70" s="31"/>
    </row>
    <row r="71" spans="1:8" ht="21" customHeight="1">
      <c r="A71" s="26"/>
      <c r="B71" s="27"/>
      <c r="C71" s="32" t="s">
        <v>16</v>
      </c>
      <c r="D71" s="33"/>
      <c r="E71" s="86" t="s">
        <v>17</v>
      </c>
      <c r="F71" s="86"/>
      <c r="G71" s="86"/>
      <c r="H71" s="87"/>
    </row>
    <row r="72" spans="1:8" ht="21" customHeight="1">
      <c r="A72" s="26"/>
      <c r="B72" s="27"/>
      <c r="C72" s="32" t="s">
        <v>18</v>
      </c>
      <c r="D72" s="33"/>
      <c r="E72" s="86" t="s">
        <v>19</v>
      </c>
      <c r="F72" s="86"/>
      <c r="G72" s="86"/>
      <c r="H72" s="87"/>
    </row>
    <row r="73" spans="1:8" ht="21" customHeight="1">
      <c r="A73" s="26"/>
      <c r="B73" s="27"/>
      <c r="C73" s="32" t="s">
        <v>20</v>
      </c>
      <c r="D73" s="33"/>
      <c r="E73" s="88" t="s">
        <v>21</v>
      </c>
      <c r="F73" s="88"/>
      <c r="G73" s="88"/>
      <c r="H73" s="89"/>
    </row>
    <row r="74" spans="1:8" ht="13.5" thickBot="1">
      <c r="A74" s="34"/>
      <c r="B74" s="35"/>
      <c r="C74" s="36"/>
      <c r="D74" s="37"/>
      <c r="E74" s="37"/>
      <c r="F74" s="72"/>
      <c r="G74" s="35"/>
      <c r="H74" s="38"/>
    </row>
  </sheetData>
  <sheetProtection/>
  <mergeCells count="18">
    <mergeCell ref="A2:H2"/>
    <mergeCell ref="A53:H53"/>
    <mergeCell ref="A7:H7"/>
    <mergeCell ref="A18:H18"/>
    <mergeCell ref="A3:H4"/>
    <mergeCell ref="A46:H46"/>
    <mergeCell ref="A31:H31"/>
    <mergeCell ref="A9:H9"/>
    <mergeCell ref="A24:H24"/>
    <mergeCell ref="A42:H42"/>
    <mergeCell ref="A59:F59"/>
    <mergeCell ref="E72:H72"/>
    <mergeCell ref="E73:H73"/>
    <mergeCell ref="A61:H61"/>
    <mergeCell ref="A65:B65"/>
    <mergeCell ref="C65:G66"/>
    <mergeCell ref="A63:H63"/>
    <mergeCell ref="E71:H71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MarekG</cp:lastModifiedBy>
  <cp:lastPrinted>2014-07-13T20:18:53Z</cp:lastPrinted>
  <dcterms:created xsi:type="dcterms:W3CDTF">1997-02-26T13:46:56Z</dcterms:created>
  <dcterms:modified xsi:type="dcterms:W3CDTF">2014-07-14T07:56:36Z</dcterms:modified>
  <cp:category/>
  <cp:version/>
  <cp:contentType/>
  <cp:contentStatus/>
</cp:coreProperties>
</file>