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20" yWindow="1710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<sst xmlns="http://schemas.openxmlformats.org/spreadsheetml/2006/main" count="154" uniqueCount="122">
  <si>
    <t>Ilość</t>
  </si>
  <si>
    <t>FORMULARZ PRZEDMIARU ROBÓT</t>
  </si>
  <si>
    <t>Krotność</t>
  </si>
  <si>
    <t>Lp</t>
  </si>
  <si>
    <t>Podstawa wyceny</t>
  </si>
  <si>
    <t xml:space="preserve">Opis </t>
  </si>
  <si>
    <t>Jednostka miary</t>
  </si>
  <si>
    <t>Cena jedn. [zł]</t>
  </si>
  <si>
    <t>Wartość [zł]
(5 x 6 x 7)</t>
  </si>
  <si>
    <t xml:space="preserve">Wartość kosztorysowa robót bez podatku VAT </t>
  </si>
  <si>
    <t>Uwaga: Cena jednostkowa to cena wykonania robót przypadających na 1 krotność.
              Wartość to iloczyn ilości, ceny jednostkowej i krotności (iloczyn kolumn 5, 6 i 7)</t>
  </si>
  <si>
    <t>Słownie:</t>
  </si>
  <si>
    <t>Stawka roboczogodziny:</t>
  </si>
  <si>
    <t>zł</t>
  </si>
  <si>
    <t>Narzuty:</t>
  </si>
  <si>
    <t>Koszty pośrednie [Kp]</t>
  </si>
  <si>
    <t>% R,S</t>
  </si>
  <si>
    <t xml:space="preserve">Zysk [Z] </t>
  </si>
  <si>
    <t>% R+Kp (R) S+Kp (S)</t>
  </si>
  <si>
    <t>VAT [V]</t>
  </si>
  <si>
    <t>%Σ(R+Kp (R)+Z(R),M,S+Kp(S)+Z(S))</t>
  </si>
  <si>
    <t>kpl</t>
  </si>
  <si>
    <t>km</t>
  </si>
  <si>
    <t>KNR 2-31
1004-06</t>
  </si>
  <si>
    <t>KNR 2-31
1004-07</t>
  </si>
  <si>
    <t xml:space="preserve">1. KOSZT DOSTOSOWANIA DO WYMAGAŃ SST.00.00.00  </t>
  </si>
  <si>
    <t>Wycena
własna</t>
  </si>
  <si>
    <t>KNR 2-01
0119-04</t>
  </si>
  <si>
    <t>KNR 2-31
1402-05</t>
  </si>
  <si>
    <t>KNR 2-01
0311-03</t>
  </si>
  <si>
    <t>KNR 2-31
0204-03</t>
  </si>
  <si>
    <t>Koszt dostosowania się do wymagań zawartych w SSST. DM.00.00.00- w tym wykonanie i demmontaż kompletu oznakowania na czas robót
1.0</t>
  </si>
  <si>
    <t>Zał. 1.B</t>
  </si>
  <si>
    <t>Przebudowa fragmentu ulicy Granicznej w Radostowicach na odcinku od skrzyżowania z ul. Żurawią do posesji nr 97 na długości 143,72m</t>
  </si>
  <si>
    <t>KNR 2-31 0114-07</t>
  </si>
  <si>
    <t>Mechaniczne ścinanie poboczy o grub. 10 cm
216.0</t>
  </si>
  <si>
    <t>Roboty ziemne poprzeczne z wbudowaniem ziemi w nasyp (kat.gr.IV)
10.80</t>
  </si>
  <si>
    <t>Nawierzchnia z tłucznia kamiennego - warstwa górna z tłucznia - grubość po zagęszczeniu 10 cm - nawierzchnia z frezu asfaltowego
216.0</t>
  </si>
  <si>
    <t>KNR 2-31
0110-01</t>
  </si>
  <si>
    <t>KNR 2-31
0110-02</t>
  </si>
  <si>
    <t>Podbudowa z mieszanki mineralno-bitumicznej klińcowo-żwirowej o lepiszczu asfaltowym - za każdy dalszy 1cm grubości warstwy po zagęszczeniu 
Krotność = 3
483.48</t>
  </si>
  <si>
    <t>1.d.1</t>
  </si>
  <si>
    <t>10
d.3.1</t>
  </si>
  <si>
    <t>KNR 2-31 1004-04</t>
  </si>
  <si>
    <t>KNR 2-31 1004-07</t>
  </si>
  <si>
    <t>2. PRZEPUSTY REZERWOWE</t>
  </si>
  <si>
    <t>KNR 2-31 0802-07</t>
  </si>
  <si>
    <t>Mechaniczne rozebranie podbudowy z kruszywa kamiennego o grubości 15 cm
6.0</t>
  </si>
  <si>
    <t>KNR 2-31 0802-08</t>
  </si>
  <si>
    <t>KNR 2-01 0215-02</t>
  </si>
  <si>
    <t>Wykopy oraz przekopy wykonywane koparkami przedsiębiernymi 0.15 m3 na odkład w gruncie kat.III
2.0</t>
  </si>
  <si>
    <t>2
d.2</t>
  </si>
  <si>
    <t>3
d.2</t>
  </si>
  <si>
    <t>4
d.2</t>
  </si>
  <si>
    <t>5
d.2</t>
  </si>
  <si>
    <t>6
d.2</t>
  </si>
  <si>
    <t>7
d.2</t>
  </si>
  <si>
    <t>8
d.2</t>
  </si>
  <si>
    <t>9
d.2</t>
  </si>
  <si>
    <t>KNR-W 2-01 0609-06</t>
  </si>
  <si>
    <t>Podsypka filtracyjna z piasku w gotowym suchym wykopie z gotowego kruszywa - podsypka i obsypka rur wodociągowych
1.80</t>
  </si>
  <si>
    <t>KNR-W 2-18 0408-04</t>
  </si>
  <si>
    <t>Kanały z rur PVC łączonych na wcisk o śr. zewn. 250 mm - dopuszcza się stosowanie innych materiałów (rury PP lub PE) spełniających wymogi SN-8
7.0</t>
  </si>
  <si>
    <t>KNR 2-31 0114-05</t>
  </si>
  <si>
    <t>Podbudowa z kruszywa łamanego - warstwa dolna o grubości po zagęszczeniu 15 cm
6.0</t>
  </si>
  <si>
    <t>Podbudowa z kruszywa łamanego - warstwa górna o grubości po zagęszczeniu 8 cm - docelowo 10cm
6.0</t>
  </si>
  <si>
    <t>KNR 2-31 0114-08</t>
  </si>
  <si>
    <t>m</t>
  </si>
  <si>
    <t>3. JEZDNIA</t>
  </si>
  <si>
    <t>3.1. Odtworzenie trasy</t>
  </si>
  <si>
    <t>11 d.3.2.</t>
  </si>
  <si>
    <t>3.2. Podbudowa z kruszywa łamanego 0-31.50</t>
  </si>
  <si>
    <t>3.3. Podbudowa z betonu asfaltowego AC 22P - gr 7cm</t>
  </si>
  <si>
    <t>12
d.3.3</t>
  </si>
  <si>
    <t>13
d.3.3</t>
  </si>
  <si>
    <t>14
d.3.3</t>
  </si>
  <si>
    <t>15
d.3.3</t>
  </si>
  <si>
    <t>16
d.3.4</t>
  </si>
  <si>
    <t>17
d.3.4</t>
  </si>
  <si>
    <t>18
d.3.4</t>
  </si>
  <si>
    <t>4. POBOCZA</t>
  </si>
  <si>
    <t>4.1. Ścinanie istniejących poboczy</t>
  </si>
  <si>
    <t>4.2. Pobocza utwardzone frezem asfaltowym</t>
  </si>
  <si>
    <t>Mechaniczne rozebranie podbudowy z kruszywa kamiennego - dalszy 1 cm grubości
Krotność=10
6.0</t>
  </si>
  <si>
    <t>Podbudowa z kruszywa łamanego - warstwa górna - za każdy dalszy 1 cm grubości po zagęszczeniu
Krotność=2
6.0</t>
  </si>
  <si>
    <t>Roboty pomiarowe przy liniowych robotach ziemnych
- trasa drogi w terenie pagórkowatym lub podgórskim 
0.14</t>
  </si>
  <si>
    <t>Profilowanie istniejacej podbudowy wykonanie uzupełnień warstwa górna 0/31.50mm o grubości po zagęszczeniu do 8cm
483.48</t>
  </si>
  <si>
    <t>Mechaniczne czyszczenie nawierzchni drogowej nieulepszonej
483.48</t>
  </si>
  <si>
    <t>Podbudowa z mieszanki mineralno-bitumicznej klińcowo-żwirowej o lepiszczu asfaltowym - grubość warstwy po zagęszczeniu 4cm - docelowo 7cm
483.48</t>
  </si>
  <si>
    <t>3.4. Warstwa ścieralna</t>
  </si>
  <si>
    <t>Mechaniczne czyszczenie nawierzchni drogowej ulepszonej (bitum)
483.48</t>
  </si>
  <si>
    <t>Skropienie nawierzchni drogowej przed ułożeniem warstwy ścieralnej
483.48</t>
  </si>
  <si>
    <t>Skropienie nawierzchni drogowej asfaltem przed ułożeniem podbudowy
483.48</t>
  </si>
  <si>
    <t>KNR 2-31
0310-05</t>
  </si>
  <si>
    <t>KNR 2-31
0310-06</t>
  </si>
  <si>
    <t>19
d.3.4</t>
  </si>
  <si>
    <t>Nawierzchnia z mieszanek mineralno-bitumicznych grysowych - warstwa ścieralna asfaltowa - grubość po zagęszcz. 3 cm - docelowa grubość warstwy 5 cm
469.11</t>
  </si>
  <si>
    <t>Nawierzchnia z mieszanek mineralno-bitumicznych grysowych - warstwa ścieralna asfaltowa - każdy dalszy 1 cm grubość po zagęszcz.
Krotność=2
469.11</t>
  </si>
  <si>
    <t>22
d.4.2</t>
  </si>
  <si>
    <t>3.5. ZJAZDY - dostosowanie zjazdów do nowej rzędnej nawierzchni drogi</t>
  </si>
  <si>
    <t>20
d.3.5</t>
  </si>
  <si>
    <t>21
d.3.5</t>
  </si>
  <si>
    <t>22
d.3.5</t>
  </si>
  <si>
    <t>23
d.3.5</t>
  </si>
  <si>
    <t>24
d.3.5</t>
  </si>
  <si>
    <t>25
d.3.5</t>
  </si>
  <si>
    <t>Podbudowa z kruszywa łamanego - warstwa górna o grub.po zagęszcz. 8 cm - docelowa grubość warstwy 5cm - jezdnia - warstwa wyrównująca
10.0</t>
  </si>
  <si>
    <t>Podbudowa z kruszywa łamanego - warstwa górna - za każdy dalszy 1 cm grubości po zagęszczeniu - warstwa wyrównująca
Krotność=-3
10.0</t>
  </si>
  <si>
    <t>KNR AT-03 0202-01</t>
  </si>
  <si>
    <t>Mechaniczne oczyszczenie i skropienie emulsją asfaltową na zimno podbudowy tłuczniowej lub z gruntu stabilizowanego cementem; zużycie emulsji 0,8 kg/m2
10.0</t>
  </si>
  <si>
    <t>KNR AT-03 0202-02</t>
  </si>
  <si>
    <t>Mechaniczne oczyszczenie i skropienie emulsją asfaltową na zimno podbudowy lub nawierzchni betonowej/bitumicznej; zużycie emulsji 0,5 kg/m2
10.0</t>
  </si>
  <si>
    <t>Podbudowa z mieszanki mineralno-bitumicznej klińcowo-żwirowej o lepiszczu asfaltowym - grubość warstwy po zagęszczeniu 4cm - docelowo 7cm
10.0</t>
  </si>
  <si>
    <t>Podbudowa z mieszanki mineralno-bitumicznej klińcowo-żwirowej o lepiszczu asfaltowym - za każdy dalszy 1cm grubości warstwy po zagęszczeniu 
Krotność = 3
10.0</t>
  </si>
  <si>
    <t>26
d.3.5</t>
  </si>
  <si>
    <t>27
d.3.5</t>
  </si>
  <si>
    <t>Nawierzchnia z mieszanek mineralno-bitumicznych grysowych - warstwa ścieralna asfaltowa - każdy dalszy 1 cm grubość po zagęszcz.
Krotność=2
10.0</t>
  </si>
  <si>
    <t>Nawierzchnia z mieszanek mineralno-bitumicznych grysowych - warstwa ścieralna asfaltowa - grubość po zagęszcz. 3 cm - docelowa grubość warstwy 5 cm
10.0</t>
  </si>
  <si>
    <t>28
d.4.1</t>
  </si>
  <si>
    <t>29
d.4.1</t>
  </si>
  <si>
    <r>
      <t>m</t>
    </r>
    <r>
      <rPr>
        <vertAlign val="superscript"/>
        <sz val="9"/>
        <rFont val="Times New Roman"/>
        <family val="1"/>
      </rPr>
      <t>2</t>
    </r>
  </si>
  <si>
    <r>
      <t>m</t>
    </r>
    <r>
      <rPr>
        <vertAlign val="superscript"/>
        <sz val="9"/>
        <rFont val="Times New Roman"/>
        <family val="1"/>
      </rPr>
      <t>3</t>
    </r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</si>
</sst>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.00\ _z_ł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  <numFmt numFmtId="177" formatCode="0.000"/>
    <numFmt numFmtId="178" formatCode="#,##0.000"/>
  </numFmts>
  <fonts count="4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Arial CE"/>
      <family val="0"/>
    </font>
    <font>
      <b/>
      <sz val="9"/>
      <name val="Arial CE"/>
      <family val="0"/>
    </font>
    <font>
      <b/>
      <sz val="8"/>
      <name val="Arial CE"/>
      <family val="0"/>
    </font>
    <font>
      <sz val="6"/>
      <name val="Arial CE"/>
      <family val="0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7">
    <xf numFmtId="0" fontId="0" fillId="0" borderId="0" xfId="0" applyAlignment="1">
      <alignment/>
    </xf>
    <xf numFmtId="172" fontId="0" fillId="0" borderId="0" xfId="0" applyNumberFormat="1" applyAlignment="1">
      <alignment/>
    </xf>
    <xf numFmtId="172" fontId="3" fillId="0" borderId="0" xfId="0" applyNumberFormat="1" applyFont="1" applyAlignment="1">
      <alignment/>
    </xf>
    <xf numFmtId="0" fontId="6" fillId="33" borderId="10" xfId="0" applyNumberFormat="1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6" fillId="34" borderId="10" xfId="0" applyNumberFormat="1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/>
    </xf>
    <xf numFmtId="0" fontId="6" fillId="33" borderId="11" xfId="0" applyNumberFormat="1" applyFont="1" applyFill="1" applyBorder="1" applyAlignment="1">
      <alignment horizontal="center" vertical="center" wrapText="1"/>
    </xf>
    <xf numFmtId="0" fontId="6" fillId="33" borderId="12" xfId="0" applyNumberFormat="1" applyFont="1" applyFill="1" applyBorder="1" applyAlignment="1">
      <alignment horizontal="center" vertical="center" wrapText="1"/>
    </xf>
    <xf numFmtId="0" fontId="6" fillId="33" borderId="13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172" fontId="4" fillId="0" borderId="0" xfId="0" applyNumberFormat="1" applyFont="1" applyBorder="1" applyAlignment="1">
      <alignment vertical="center"/>
    </xf>
    <xf numFmtId="0" fontId="6" fillId="0" borderId="0" xfId="0" applyNumberFormat="1" applyFont="1" applyAlignment="1">
      <alignment horizontal="left" vertical="center" wrapText="1"/>
    </xf>
    <xf numFmtId="0" fontId="5" fillId="0" borderId="0" xfId="0" applyNumberFormat="1" applyFont="1" applyAlignment="1">
      <alignment horizontal="right" vertical="center" wrapText="1"/>
    </xf>
    <xf numFmtId="0" fontId="0" fillId="35" borderId="14" xfId="0" applyNumberFormat="1" applyFill="1" applyBorder="1" applyAlignment="1">
      <alignment horizontal="center" vertical="center" wrapText="1"/>
    </xf>
    <xf numFmtId="0" fontId="0" fillId="35" borderId="15" xfId="0" applyNumberFormat="1" applyFill="1" applyBorder="1" applyAlignment="1">
      <alignment horizontal="center" vertical="center" wrapText="1"/>
    </xf>
    <xf numFmtId="0" fontId="5" fillId="35" borderId="15" xfId="0" applyNumberFormat="1" applyFont="1" applyFill="1" applyBorder="1" applyAlignment="1">
      <alignment horizontal="right" wrapText="1"/>
    </xf>
    <xf numFmtId="0" fontId="0" fillId="35" borderId="16" xfId="0" applyNumberFormat="1" applyFill="1" applyBorder="1" applyAlignment="1">
      <alignment wrapText="1"/>
    </xf>
    <xf numFmtId="0" fontId="0" fillId="35" borderId="15" xfId="0" applyNumberFormat="1" applyFill="1" applyBorder="1" applyAlignment="1">
      <alignment horizontal="left" wrapText="1"/>
    </xf>
    <xf numFmtId="0" fontId="0" fillId="35" borderId="17" xfId="0" applyNumberFormat="1" applyFill="1" applyBorder="1" applyAlignment="1">
      <alignment horizontal="center" vertical="center" wrapText="1"/>
    </xf>
    <xf numFmtId="0" fontId="0" fillId="35" borderId="18" xfId="0" applyNumberFormat="1" applyFill="1" applyBorder="1" applyAlignment="1">
      <alignment horizontal="center" vertical="center" wrapText="1"/>
    </xf>
    <xf numFmtId="0" fontId="0" fillId="35" borderId="0" xfId="0" applyNumberFormat="1" applyFill="1" applyBorder="1" applyAlignment="1">
      <alignment horizontal="center" vertical="center" wrapText="1"/>
    </xf>
    <xf numFmtId="0" fontId="0" fillId="35" borderId="0" xfId="0" applyNumberFormat="1" applyFill="1" applyBorder="1" applyAlignment="1">
      <alignment horizontal="right" wrapText="1"/>
    </xf>
    <xf numFmtId="0" fontId="0" fillId="35" borderId="0" xfId="0" applyNumberFormat="1" applyFill="1" applyBorder="1" applyAlignment="1">
      <alignment wrapText="1"/>
    </xf>
    <xf numFmtId="0" fontId="0" fillId="35" borderId="0" xfId="0" applyNumberFormat="1" applyFill="1" applyBorder="1" applyAlignment="1">
      <alignment vertical="center" wrapText="1"/>
    </xf>
    <xf numFmtId="0" fontId="0" fillId="35" borderId="19" xfId="0" applyNumberFormat="1" applyFill="1" applyBorder="1" applyAlignment="1">
      <alignment horizontal="center" vertical="center" wrapText="1"/>
    </xf>
    <xf numFmtId="0" fontId="5" fillId="35" borderId="0" xfId="0" applyNumberFormat="1" applyFont="1" applyFill="1" applyBorder="1" applyAlignment="1">
      <alignment horizontal="right" wrapText="1"/>
    </xf>
    <xf numFmtId="0" fontId="0" fillId="35" borderId="20" xfId="0" applyNumberFormat="1" applyFill="1" applyBorder="1" applyAlignment="1">
      <alignment wrapText="1"/>
    </xf>
    <xf numFmtId="0" fontId="0" fillId="35" borderId="21" xfId="0" applyNumberFormat="1" applyFill="1" applyBorder="1" applyAlignment="1">
      <alignment horizontal="center" vertical="center" wrapText="1"/>
    </xf>
    <xf numFmtId="0" fontId="0" fillId="35" borderId="22" xfId="0" applyNumberFormat="1" applyFill="1" applyBorder="1" applyAlignment="1">
      <alignment horizontal="center" vertical="center" wrapText="1"/>
    </xf>
    <xf numFmtId="0" fontId="0" fillId="35" borderId="22" xfId="0" applyNumberFormat="1" applyFill="1" applyBorder="1" applyAlignment="1">
      <alignment horizontal="right" vertical="center" wrapText="1"/>
    </xf>
    <xf numFmtId="0" fontId="0" fillId="35" borderId="22" xfId="0" applyNumberFormat="1" applyFill="1" applyBorder="1" applyAlignment="1">
      <alignment vertical="center" wrapText="1"/>
    </xf>
    <xf numFmtId="0" fontId="0" fillId="35" borderId="23" xfId="0" applyNumberForma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8" fillId="0" borderId="0" xfId="0" applyFont="1" applyAlignment="1">
      <alignment/>
    </xf>
    <xf numFmtId="172" fontId="7" fillId="34" borderId="13" xfId="0" applyNumberFormat="1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vertical="center" wrapText="1"/>
    </xf>
    <xf numFmtId="4" fontId="4" fillId="0" borderId="25" xfId="0" applyNumberFormat="1" applyFont="1" applyFill="1" applyBorder="1" applyAlignment="1">
      <alignment vertical="center"/>
    </xf>
    <xf numFmtId="172" fontId="4" fillId="0" borderId="25" xfId="0" applyNumberFormat="1" applyFont="1" applyFill="1" applyBorder="1" applyAlignment="1">
      <alignment vertical="center"/>
    </xf>
    <xf numFmtId="172" fontId="4" fillId="0" borderId="26" xfId="0" applyNumberFormat="1" applyFont="1" applyFill="1" applyBorder="1" applyAlignment="1">
      <alignment vertical="center"/>
    </xf>
    <xf numFmtId="172" fontId="4" fillId="0" borderId="27" xfId="0" applyNumberFormat="1" applyFont="1" applyFill="1" applyBorder="1" applyAlignment="1">
      <alignment vertical="center"/>
    </xf>
    <xf numFmtId="0" fontId="4" fillId="0" borderId="25" xfId="0" applyFont="1" applyFill="1" applyBorder="1" applyAlignment="1">
      <alignment horizontal="left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vertical="center" wrapText="1"/>
    </xf>
    <xf numFmtId="4" fontId="4" fillId="0" borderId="29" xfId="0" applyNumberFormat="1" applyFont="1" applyFill="1" applyBorder="1" applyAlignment="1">
      <alignment vertical="center"/>
    </xf>
    <xf numFmtId="172" fontId="4" fillId="0" borderId="29" xfId="0" applyNumberFormat="1" applyFont="1" applyFill="1" applyBorder="1" applyAlignment="1">
      <alignment vertical="center"/>
    </xf>
    <xf numFmtId="172" fontId="4" fillId="0" borderId="30" xfId="0" applyNumberFormat="1" applyFont="1" applyFill="1" applyBorder="1" applyAlignment="1">
      <alignment vertical="center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vertical="center" wrapText="1"/>
    </xf>
    <xf numFmtId="4" fontId="4" fillId="0" borderId="32" xfId="0" applyNumberFormat="1" applyFont="1" applyFill="1" applyBorder="1" applyAlignment="1">
      <alignment vertical="center"/>
    </xf>
    <xf numFmtId="172" fontId="4" fillId="0" borderId="32" xfId="0" applyNumberFormat="1" applyFont="1" applyFill="1" applyBorder="1" applyAlignment="1">
      <alignment vertical="center"/>
    </xf>
    <xf numFmtId="172" fontId="4" fillId="0" borderId="33" xfId="0" applyNumberFormat="1" applyFont="1" applyFill="1" applyBorder="1" applyAlignment="1">
      <alignment vertical="center"/>
    </xf>
    <xf numFmtId="0" fontId="5" fillId="0" borderId="0" xfId="0" applyNumberFormat="1" applyFont="1" applyAlignment="1">
      <alignment horizontal="center" vertical="center" wrapText="1"/>
    </xf>
    <xf numFmtId="0" fontId="3" fillId="35" borderId="34" xfId="0" applyFont="1" applyFill="1" applyBorder="1" applyAlignment="1">
      <alignment horizontal="left"/>
    </xf>
    <xf numFmtId="0" fontId="3" fillId="35" borderId="35" xfId="0" applyFont="1" applyFill="1" applyBorder="1" applyAlignment="1">
      <alignment horizontal="left"/>
    </xf>
    <xf numFmtId="0" fontId="3" fillId="35" borderId="36" xfId="0" applyFont="1" applyFill="1" applyBorder="1" applyAlignment="1">
      <alignment horizontal="left"/>
    </xf>
    <xf numFmtId="0" fontId="7" fillId="34" borderId="37" xfId="0" applyNumberFormat="1" applyFont="1" applyFill="1" applyBorder="1" applyAlignment="1">
      <alignment horizontal="left" vertical="center" wrapText="1"/>
    </xf>
    <xf numFmtId="0" fontId="7" fillId="34" borderId="38" xfId="0" applyNumberFormat="1" applyFont="1" applyFill="1" applyBorder="1" applyAlignment="1">
      <alignment horizontal="left" vertical="center" wrapText="1"/>
    </xf>
    <xf numFmtId="0" fontId="7" fillId="34" borderId="39" xfId="0" applyNumberFormat="1" applyFont="1" applyFill="1" applyBorder="1" applyAlignment="1">
      <alignment horizontal="left" vertical="center" wrapText="1"/>
    </xf>
    <xf numFmtId="0" fontId="0" fillId="35" borderId="0" xfId="0" applyNumberFormat="1" applyFill="1" applyBorder="1" applyAlignment="1">
      <alignment horizontal="left" wrapText="1"/>
    </xf>
    <xf numFmtId="0" fontId="0" fillId="35" borderId="19" xfId="0" applyNumberFormat="1" applyFill="1" applyBorder="1" applyAlignment="1">
      <alignment horizontal="left" wrapText="1"/>
    </xf>
    <xf numFmtId="0" fontId="0" fillId="35" borderId="0" xfId="0" applyNumberFormat="1" applyFont="1" applyFill="1" applyBorder="1" applyAlignment="1">
      <alignment horizontal="left" wrapText="1"/>
    </xf>
    <xf numFmtId="0" fontId="0" fillId="35" borderId="19" xfId="0" applyNumberFormat="1" applyFont="1" applyFill="1" applyBorder="1" applyAlignment="1">
      <alignment horizontal="left" wrapText="1"/>
    </xf>
    <xf numFmtId="0" fontId="7" fillId="0" borderId="0" xfId="0" applyNumberFormat="1" applyFont="1" applyAlignment="1">
      <alignment horizontal="left" vertical="center" wrapText="1"/>
    </xf>
    <xf numFmtId="0" fontId="6" fillId="0" borderId="40" xfId="0" applyNumberFormat="1" applyFont="1" applyBorder="1" applyAlignment="1">
      <alignment horizontal="left" vertical="center" wrapText="1"/>
    </xf>
    <xf numFmtId="0" fontId="6" fillId="0" borderId="41" xfId="0" applyNumberFormat="1" applyFont="1" applyBorder="1" applyAlignment="1">
      <alignment horizontal="left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3" fillId="35" borderId="42" xfId="0" applyFont="1" applyFill="1" applyBorder="1" applyAlignment="1">
      <alignment horizontal="left"/>
    </xf>
    <xf numFmtId="0" fontId="3" fillId="35" borderId="43" xfId="0" applyFont="1" applyFill="1" applyBorder="1" applyAlignment="1">
      <alignment horizontal="left"/>
    </xf>
    <xf numFmtId="0" fontId="3" fillId="35" borderId="44" xfId="0" applyFont="1" applyFill="1" applyBorder="1" applyAlignment="1">
      <alignment horizontal="left"/>
    </xf>
    <xf numFmtId="4" fontId="4" fillId="0" borderId="25" xfId="0" applyNumberFormat="1" applyFont="1" applyFill="1" applyBorder="1" applyAlignment="1">
      <alignment horizontal="center" vertical="center"/>
    </xf>
    <xf numFmtId="4" fontId="4" fillId="0" borderId="29" xfId="0" applyNumberFormat="1" applyFont="1" applyFill="1" applyBorder="1" applyAlignment="1">
      <alignment horizontal="center" vertical="center"/>
    </xf>
    <xf numFmtId="4" fontId="4" fillId="0" borderId="32" xfId="0" applyNumberFormat="1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2"/>
  <sheetViews>
    <sheetView tabSelected="1" zoomScalePageLayoutView="0" workbookViewId="0" topLeftCell="A1">
      <selection activeCell="E8" sqref="E8"/>
    </sheetView>
  </sheetViews>
  <sheetFormatPr defaultColWidth="9.00390625" defaultRowHeight="12.75"/>
  <cols>
    <col min="1" max="1" width="3.375" style="0" customWidth="1"/>
    <col min="2" max="2" width="10.375" style="0" customWidth="1"/>
    <col min="3" max="3" width="44.375" style="0" customWidth="1"/>
    <col min="4" max="4" width="9.375" style="0" customWidth="1"/>
    <col min="5" max="5" width="6.75390625" style="0" customWidth="1"/>
    <col min="6" max="6" width="8.875" style="0" customWidth="1"/>
    <col min="7" max="7" width="8.25390625" style="0" customWidth="1"/>
    <col min="8" max="8" width="10.875" style="0" customWidth="1"/>
    <col min="9" max="9" width="12.25390625" style="0" bestFit="1" customWidth="1"/>
  </cols>
  <sheetData>
    <row r="1" ht="12.75">
      <c r="H1" s="18" t="s">
        <v>32</v>
      </c>
    </row>
    <row r="2" spans="1:9" ht="12.75" customHeight="1">
      <c r="A2" s="61" t="s">
        <v>1</v>
      </c>
      <c r="B2" s="61"/>
      <c r="C2" s="61"/>
      <c r="D2" s="61"/>
      <c r="E2" s="61"/>
      <c r="F2" s="61"/>
      <c r="G2" s="61"/>
      <c r="H2" s="61"/>
      <c r="I2" s="11"/>
    </row>
    <row r="3" spans="1:9" ht="26.25" customHeight="1">
      <c r="A3" s="61" t="s">
        <v>33</v>
      </c>
      <c r="B3" s="61"/>
      <c r="C3" s="61"/>
      <c r="D3" s="61"/>
      <c r="E3" s="61"/>
      <c r="F3" s="61"/>
      <c r="G3" s="61"/>
      <c r="H3" s="61"/>
      <c r="I3" s="11"/>
    </row>
    <row r="4" s="39" customFormat="1" ht="9" thickBot="1"/>
    <row r="5" spans="1:8" ht="25.5" thickBot="1" thickTop="1">
      <c r="A5" s="8" t="s">
        <v>3</v>
      </c>
      <c r="B5" s="9" t="s">
        <v>4</v>
      </c>
      <c r="C5" s="9" t="s">
        <v>5</v>
      </c>
      <c r="D5" s="9" t="s">
        <v>6</v>
      </c>
      <c r="E5" s="9" t="s">
        <v>0</v>
      </c>
      <c r="F5" s="9" t="s">
        <v>7</v>
      </c>
      <c r="G5" s="3" t="s">
        <v>2</v>
      </c>
      <c r="H5" s="10" t="s">
        <v>8</v>
      </c>
    </row>
    <row r="6" spans="1:8" ht="14.25" thickBot="1" thickTop="1">
      <c r="A6" s="4">
        <v>1</v>
      </c>
      <c r="B6" s="5">
        <v>2</v>
      </c>
      <c r="C6" s="5">
        <v>3</v>
      </c>
      <c r="D6" s="5">
        <v>4</v>
      </c>
      <c r="E6" s="5">
        <v>5</v>
      </c>
      <c r="F6" s="5">
        <v>6</v>
      </c>
      <c r="G6" s="6">
        <v>7</v>
      </c>
      <c r="H6" s="7">
        <v>8</v>
      </c>
    </row>
    <row r="7" spans="1:8" ht="13.5" thickTop="1">
      <c r="A7" s="62" t="s">
        <v>25</v>
      </c>
      <c r="B7" s="63"/>
      <c r="C7" s="63"/>
      <c r="D7" s="63"/>
      <c r="E7" s="63"/>
      <c r="F7" s="63"/>
      <c r="G7" s="63"/>
      <c r="H7" s="64"/>
    </row>
    <row r="8" spans="1:8" ht="60">
      <c r="A8" s="41" t="s">
        <v>41</v>
      </c>
      <c r="B8" s="42" t="s">
        <v>26</v>
      </c>
      <c r="C8" s="43" t="s">
        <v>31</v>
      </c>
      <c r="D8" s="42" t="s">
        <v>21</v>
      </c>
      <c r="E8" s="44">
        <v>1</v>
      </c>
      <c r="F8" s="84"/>
      <c r="G8" s="46">
        <v>1</v>
      </c>
      <c r="H8" s="47">
        <f>ROUND(E8*F8*G8,2)</f>
        <v>0</v>
      </c>
    </row>
    <row r="9" spans="1:8" ht="12.75">
      <c r="A9" s="62" t="s">
        <v>45</v>
      </c>
      <c r="B9" s="63"/>
      <c r="C9" s="63"/>
      <c r="D9" s="63"/>
      <c r="E9" s="63"/>
      <c r="F9" s="63"/>
      <c r="G9" s="63"/>
      <c r="H9" s="64"/>
    </row>
    <row r="10" spans="1:8" ht="48">
      <c r="A10" s="41" t="s">
        <v>51</v>
      </c>
      <c r="B10" s="42" t="s">
        <v>46</v>
      </c>
      <c r="C10" s="43" t="s">
        <v>47</v>
      </c>
      <c r="D10" s="42" t="s">
        <v>120</v>
      </c>
      <c r="E10" s="44">
        <v>6</v>
      </c>
      <c r="F10" s="84"/>
      <c r="G10" s="45">
        <v>1</v>
      </c>
      <c r="H10" s="47">
        <f aca="true" t="shared" si="0" ref="H10:H17">ROUND(E10*F10*G10,2)</f>
        <v>0</v>
      </c>
    </row>
    <row r="11" spans="1:8" ht="72">
      <c r="A11" s="41" t="s">
        <v>52</v>
      </c>
      <c r="B11" s="42" t="s">
        <v>48</v>
      </c>
      <c r="C11" s="43" t="s">
        <v>83</v>
      </c>
      <c r="D11" s="42" t="s">
        <v>120</v>
      </c>
      <c r="E11" s="44">
        <v>6</v>
      </c>
      <c r="F11" s="84"/>
      <c r="G11" s="45">
        <v>10</v>
      </c>
      <c r="H11" s="47">
        <f t="shared" si="0"/>
        <v>0</v>
      </c>
    </row>
    <row r="12" spans="1:8" ht="48">
      <c r="A12" s="41" t="s">
        <v>53</v>
      </c>
      <c r="B12" s="42" t="s">
        <v>49</v>
      </c>
      <c r="C12" s="43" t="s">
        <v>50</v>
      </c>
      <c r="D12" s="42" t="s">
        <v>121</v>
      </c>
      <c r="E12" s="44">
        <v>2</v>
      </c>
      <c r="F12" s="84"/>
      <c r="G12" s="45">
        <v>1</v>
      </c>
      <c r="H12" s="47">
        <f t="shared" si="0"/>
        <v>0</v>
      </c>
    </row>
    <row r="13" spans="1:8" ht="46.5" customHeight="1">
      <c r="A13" s="41" t="s">
        <v>54</v>
      </c>
      <c r="B13" s="42" t="s">
        <v>59</v>
      </c>
      <c r="C13" s="43" t="s">
        <v>60</v>
      </c>
      <c r="D13" s="42" t="s">
        <v>121</v>
      </c>
      <c r="E13" s="44">
        <v>1.8</v>
      </c>
      <c r="F13" s="84"/>
      <c r="G13" s="45">
        <v>1</v>
      </c>
      <c r="H13" s="47">
        <f t="shared" si="0"/>
        <v>0</v>
      </c>
    </row>
    <row r="14" spans="1:8" ht="60">
      <c r="A14" s="41" t="s">
        <v>55</v>
      </c>
      <c r="B14" s="42" t="s">
        <v>61</v>
      </c>
      <c r="C14" s="43" t="s">
        <v>62</v>
      </c>
      <c r="D14" s="42" t="s">
        <v>67</v>
      </c>
      <c r="E14" s="44">
        <v>7</v>
      </c>
      <c r="F14" s="84"/>
      <c r="G14" s="45">
        <v>1</v>
      </c>
      <c r="H14" s="47">
        <f t="shared" si="0"/>
        <v>0</v>
      </c>
    </row>
    <row r="15" spans="1:8" ht="48">
      <c r="A15" s="41" t="s">
        <v>56</v>
      </c>
      <c r="B15" s="42" t="s">
        <v>63</v>
      </c>
      <c r="C15" s="43" t="s">
        <v>64</v>
      </c>
      <c r="D15" s="42" t="s">
        <v>120</v>
      </c>
      <c r="E15" s="44">
        <v>6</v>
      </c>
      <c r="F15" s="84"/>
      <c r="G15" s="45">
        <v>1</v>
      </c>
      <c r="H15" s="47">
        <f t="shared" si="0"/>
        <v>0</v>
      </c>
    </row>
    <row r="16" spans="1:8" ht="48">
      <c r="A16" s="41" t="s">
        <v>57</v>
      </c>
      <c r="B16" s="42" t="s">
        <v>34</v>
      </c>
      <c r="C16" s="43" t="s">
        <v>65</v>
      </c>
      <c r="D16" s="42" t="s">
        <v>120</v>
      </c>
      <c r="E16" s="44">
        <v>6</v>
      </c>
      <c r="F16" s="84"/>
      <c r="G16" s="45">
        <v>1</v>
      </c>
      <c r="H16" s="47">
        <f t="shared" si="0"/>
        <v>0</v>
      </c>
    </row>
    <row r="17" spans="1:8" ht="72">
      <c r="A17" s="41" t="s">
        <v>58</v>
      </c>
      <c r="B17" s="42" t="s">
        <v>66</v>
      </c>
      <c r="C17" s="43" t="s">
        <v>84</v>
      </c>
      <c r="D17" s="42" t="s">
        <v>120</v>
      </c>
      <c r="E17" s="44">
        <v>6</v>
      </c>
      <c r="F17" s="84"/>
      <c r="G17" s="45">
        <v>2</v>
      </c>
      <c r="H17" s="47">
        <f t="shared" si="0"/>
        <v>0</v>
      </c>
    </row>
    <row r="18" spans="1:8" ht="12.75">
      <c r="A18" s="62" t="s">
        <v>68</v>
      </c>
      <c r="B18" s="63"/>
      <c r="C18" s="63"/>
      <c r="D18" s="63"/>
      <c r="E18" s="63"/>
      <c r="F18" s="63"/>
      <c r="G18" s="63"/>
      <c r="H18" s="64"/>
    </row>
    <row r="19" spans="1:8" ht="12.75">
      <c r="A19" s="81" t="s">
        <v>69</v>
      </c>
      <c r="B19" s="82"/>
      <c r="C19" s="82"/>
      <c r="D19" s="82"/>
      <c r="E19" s="82"/>
      <c r="F19" s="82"/>
      <c r="G19" s="82"/>
      <c r="H19" s="83"/>
    </row>
    <row r="20" spans="1:8" ht="48">
      <c r="A20" s="41" t="s">
        <v>42</v>
      </c>
      <c r="B20" s="42" t="s">
        <v>27</v>
      </c>
      <c r="C20" s="43" t="s">
        <v>85</v>
      </c>
      <c r="D20" s="42" t="s">
        <v>22</v>
      </c>
      <c r="E20" s="44">
        <v>0.14</v>
      </c>
      <c r="F20" s="84"/>
      <c r="G20" s="45">
        <v>1</v>
      </c>
      <c r="H20" s="47">
        <f>ROUND(E20*F20*G20,2)</f>
        <v>0</v>
      </c>
    </row>
    <row r="21" spans="1:8" ht="12.75">
      <c r="A21" s="81" t="s">
        <v>71</v>
      </c>
      <c r="B21" s="82"/>
      <c r="C21" s="82"/>
      <c r="D21" s="82"/>
      <c r="E21" s="82"/>
      <c r="F21" s="82"/>
      <c r="G21" s="82"/>
      <c r="H21" s="83"/>
    </row>
    <row r="22" spans="1:8" ht="48" customHeight="1">
      <c r="A22" s="41" t="s">
        <v>70</v>
      </c>
      <c r="B22" s="42" t="s">
        <v>34</v>
      </c>
      <c r="C22" s="43" t="s">
        <v>86</v>
      </c>
      <c r="D22" s="42" t="s">
        <v>120</v>
      </c>
      <c r="E22" s="44">
        <v>483.48</v>
      </c>
      <c r="F22" s="84"/>
      <c r="G22" s="45">
        <v>1</v>
      </c>
      <c r="H22" s="47">
        <f>ROUND(E22*F22*G22,2)</f>
        <v>0</v>
      </c>
    </row>
    <row r="23" spans="1:8" ht="12.75">
      <c r="A23" s="81" t="s">
        <v>72</v>
      </c>
      <c r="B23" s="82"/>
      <c r="C23" s="82"/>
      <c r="D23" s="82"/>
      <c r="E23" s="82"/>
      <c r="F23" s="82"/>
      <c r="G23" s="82"/>
      <c r="H23" s="83"/>
    </row>
    <row r="24" spans="1:8" ht="37.5" customHeight="1" thickBot="1">
      <c r="A24" s="49" t="s">
        <v>73</v>
      </c>
      <c r="B24" s="50" t="s">
        <v>43</v>
      </c>
      <c r="C24" s="51" t="s">
        <v>87</v>
      </c>
      <c r="D24" s="50" t="s">
        <v>120</v>
      </c>
      <c r="E24" s="52">
        <v>483.48</v>
      </c>
      <c r="F24" s="85"/>
      <c r="G24" s="53">
        <v>1</v>
      </c>
      <c r="H24" s="54">
        <f>ROUND(E24*F24*G24,2)</f>
        <v>0</v>
      </c>
    </row>
    <row r="25" spans="1:8" ht="48.75" thickTop="1">
      <c r="A25" s="55" t="s">
        <v>74</v>
      </c>
      <c r="B25" s="56" t="s">
        <v>44</v>
      </c>
      <c r="C25" s="57" t="s">
        <v>92</v>
      </c>
      <c r="D25" s="56" t="s">
        <v>120</v>
      </c>
      <c r="E25" s="58">
        <v>483.48</v>
      </c>
      <c r="F25" s="86"/>
      <c r="G25" s="59">
        <v>1</v>
      </c>
      <c r="H25" s="60">
        <f>ROUND(E25*F25*G25,2)</f>
        <v>0</v>
      </c>
    </row>
    <row r="26" spans="1:8" ht="60">
      <c r="A26" s="41" t="s">
        <v>75</v>
      </c>
      <c r="B26" s="42" t="s">
        <v>38</v>
      </c>
      <c r="C26" s="43" t="s">
        <v>88</v>
      </c>
      <c r="D26" s="42" t="s">
        <v>120</v>
      </c>
      <c r="E26" s="44">
        <v>483.48</v>
      </c>
      <c r="F26" s="84"/>
      <c r="G26" s="45">
        <v>1</v>
      </c>
      <c r="H26" s="47">
        <f>ROUND(E26*F26*G26,2)</f>
        <v>0</v>
      </c>
    </row>
    <row r="27" spans="1:8" ht="84">
      <c r="A27" s="41" t="s">
        <v>76</v>
      </c>
      <c r="B27" s="42" t="s">
        <v>39</v>
      </c>
      <c r="C27" s="43" t="s">
        <v>40</v>
      </c>
      <c r="D27" s="42" t="s">
        <v>120</v>
      </c>
      <c r="E27" s="44">
        <v>483.48</v>
      </c>
      <c r="F27" s="84"/>
      <c r="G27" s="45">
        <v>3</v>
      </c>
      <c r="H27" s="47">
        <f>ROUND(E27*F27*G27,2)</f>
        <v>0</v>
      </c>
    </row>
    <row r="28" spans="1:9" ht="12.75">
      <c r="A28" s="62" t="s">
        <v>89</v>
      </c>
      <c r="B28" s="63"/>
      <c r="C28" s="63"/>
      <c r="D28" s="63"/>
      <c r="E28" s="63"/>
      <c r="F28" s="63"/>
      <c r="G28" s="63"/>
      <c r="H28" s="64"/>
      <c r="I28" s="1"/>
    </row>
    <row r="29" spans="1:9" ht="48">
      <c r="A29" s="41" t="s">
        <v>77</v>
      </c>
      <c r="B29" s="42" t="s">
        <v>23</v>
      </c>
      <c r="C29" s="48" t="s">
        <v>90</v>
      </c>
      <c r="D29" s="42" t="s">
        <v>120</v>
      </c>
      <c r="E29" s="44">
        <v>483.48</v>
      </c>
      <c r="F29" s="84"/>
      <c r="G29" s="45">
        <v>1</v>
      </c>
      <c r="H29" s="47">
        <f>ROUND(E29*F29*G29,2)</f>
        <v>0</v>
      </c>
      <c r="I29" s="1"/>
    </row>
    <row r="30" spans="1:9" ht="48">
      <c r="A30" s="41" t="s">
        <v>78</v>
      </c>
      <c r="B30" s="42" t="s">
        <v>24</v>
      </c>
      <c r="C30" s="43" t="s">
        <v>91</v>
      </c>
      <c r="D30" s="42" t="s">
        <v>120</v>
      </c>
      <c r="E30" s="44">
        <v>483.48</v>
      </c>
      <c r="F30" s="84"/>
      <c r="G30" s="45">
        <v>1</v>
      </c>
      <c r="H30" s="47">
        <f>ROUND(E30*F30*G30,2)</f>
        <v>0</v>
      </c>
      <c r="I30" s="1"/>
    </row>
    <row r="31" spans="1:9" ht="60">
      <c r="A31" s="41" t="s">
        <v>79</v>
      </c>
      <c r="B31" s="42" t="s">
        <v>93</v>
      </c>
      <c r="C31" s="43" t="s">
        <v>96</v>
      </c>
      <c r="D31" s="42" t="s">
        <v>120</v>
      </c>
      <c r="E31" s="44">
        <v>469.11</v>
      </c>
      <c r="F31" s="84"/>
      <c r="G31" s="45">
        <v>1</v>
      </c>
      <c r="H31" s="47">
        <f>ROUND(E31*F31*G31,2)</f>
        <v>0</v>
      </c>
      <c r="I31" s="1"/>
    </row>
    <row r="32" spans="1:9" ht="84">
      <c r="A32" s="41" t="s">
        <v>95</v>
      </c>
      <c r="B32" s="42" t="s">
        <v>94</v>
      </c>
      <c r="C32" s="43" t="s">
        <v>97</v>
      </c>
      <c r="D32" s="42" t="s">
        <v>120</v>
      </c>
      <c r="E32" s="44">
        <v>469.11</v>
      </c>
      <c r="F32" s="84"/>
      <c r="G32" s="45">
        <v>2</v>
      </c>
      <c r="H32" s="47">
        <f>ROUND(E32*F32*G32,2)</f>
        <v>0</v>
      </c>
      <c r="I32" s="1"/>
    </row>
    <row r="33" spans="1:9" ht="12.75">
      <c r="A33" s="62" t="s">
        <v>99</v>
      </c>
      <c r="B33" s="63"/>
      <c r="C33" s="63"/>
      <c r="D33" s="63"/>
      <c r="E33" s="63"/>
      <c r="F33" s="63"/>
      <c r="G33" s="63"/>
      <c r="H33" s="64"/>
      <c r="I33" s="1"/>
    </row>
    <row r="34" spans="1:9" ht="60">
      <c r="A34" s="41" t="s">
        <v>100</v>
      </c>
      <c r="B34" s="42" t="s">
        <v>34</v>
      </c>
      <c r="C34" s="43" t="s">
        <v>106</v>
      </c>
      <c r="D34" s="42" t="s">
        <v>120</v>
      </c>
      <c r="E34" s="44">
        <v>10</v>
      </c>
      <c r="F34" s="84"/>
      <c r="G34" s="45">
        <v>1</v>
      </c>
      <c r="H34" s="47">
        <f aca="true" t="shared" si="1" ref="H34:H39">ROUND(E34*F34*G34,2)</f>
        <v>0</v>
      </c>
      <c r="I34" s="1"/>
    </row>
    <row r="35" spans="1:9" ht="70.5" customHeight="1">
      <c r="A35" s="41" t="s">
        <v>101</v>
      </c>
      <c r="B35" s="42" t="s">
        <v>66</v>
      </c>
      <c r="C35" s="43" t="s">
        <v>107</v>
      </c>
      <c r="D35" s="42" t="s">
        <v>120</v>
      </c>
      <c r="E35" s="44">
        <v>10</v>
      </c>
      <c r="F35" s="84"/>
      <c r="G35" s="45">
        <v>-3</v>
      </c>
      <c r="H35" s="47">
        <f t="shared" si="1"/>
        <v>0</v>
      </c>
      <c r="I35" s="1"/>
    </row>
    <row r="36" spans="1:9" ht="60">
      <c r="A36" s="41" t="s">
        <v>102</v>
      </c>
      <c r="B36" s="42" t="s">
        <v>108</v>
      </c>
      <c r="C36" s="43" t="s">
        <v>109</v>
      </c>
      <c r="D36" s="42" t="s">
        <v>120</v>
      </c>
      <c r="E36" s="44">
        <v>10</v>
      </c>
      <c r="F36" s="84"/>
      <c r="G36" s="45">
        <v>1</v>
      </c>
      <c r="H36" s="47">
        <f t="shared" si="1"/>
        <v>0</v>
      </c>
      <c r="I36" s="1"/>
    </row>
    <row r="37" spans="1:9" ht="60">
      <c r="A37" s="41" t="s">
        <v>103</v>
      </c>
      <c r="B37" s="42" t="s">
        <v>38</v>
      </c>
      <c r="C37" s="43" t="s">
        <v>112</v>
      </c>
      <c r="D37" s="42" t="s">
        <v>120</v>
      </c>
      <c r="E37" s="44">
        <v>10</v>
      </c>
      <c r="F37" s="84"/>
      <c r="G37" s="45">
        <v>1</v>
      </c>
      <c r="H37" s="47">
        <f>ROUND(E37*F37*G37,2)</f>
        <v>0</v>
      </c>
      <c r="I37" s="1"/>
    </row>
    <row r="38" spans="1:9" ht="84.75" thickBot="1">
      <c r="A38" s="49" t="s">
        <v>104</v>
      </c>
      <c r="B38" s="50" t="s">
        <v>39</v>
      </c>
      <c r="C38" s="51" t="s">
        <v>113</v>
      </c>
      <c r="D38" s="50" t="s">
        <v>120</v>
      </c>
      <c r="E38" s="52">
        <v>10</v>
      </c>
      <c r="F38" s="85"/>
      <c r="G38" s="53">
        <v>3</v>
      </c>
      <c r="H38" s="54">
        <f>ROUND(E38*F38*G38,2)</f>
        <v>0</v>
      </c>
      <c r="I38" s="1"/>
    </row>
    <row r="39" spans="1:9" ht="60.75" thickTop="1">
      <c r="A39" s="55" t="s">
        <v>105</v>
      </c>
      <c r="B39" s="56" t="s">
        <v>110</v>
      </c>
      <c r="C39" s="57" t="s">
        <v>111</v>
      </c>
      <c r="D39" s="56" t="s">
        <v>120</v>
      </c>
      <c r="E39" s="58">
        <v>10</v>
      </c>
      <c r="F39" s="86"/>
      <c r="G39" s="59">
        <v>1</v>
      </c>
      <c r="H39" s="60">
        <f t="shared" si="1"/>
        <v>0</v>
      </c>
      <c r="I39" s="1"/>
    </row>
    <row r="40" spans="1:9" ht="60">
      <c r="A40" s="41" t="s">
        <v>114</v>
      </c>
      <c r="B40" s="42" t="s">
        <v>93</v>
      </c>
      <c r="C40" s="43" t="s">
        <v>117</v>
      </c>
      <c r="D40" s="42" t="s">
        <v>120</v>
      </c>
      <c r="E40" s="44">
        <v>10</v>
      </c>
      <c r="F40" s="84"/>
      <c r="G40" s="45">
        <v>1</v>
      </c>
      <c r="H40" s="47">
        <f>ROUND(E40*F40*G40,2)</f>
        <v>0</v>
      </c>
      <c r="I40" s="1"/>
    </row>
    <row r="41" spans="1:9" ht="84">
      <c r="A41" s="41" t="s">
        <v>115</v>
      </c>
      <c r="B41" s="42" t="s">
        <v>94</v>
      </c>
      <c r="C41" s="43" t="s">
        <v>116</v>
      </c>
      <c r="D41" s="42" t="s">
        <v>120</v>
      </c>
      <c r="E41" s="44">
        <v>10</v>
      </c>
      <c r="F41" s="84"/>
      <c r="G41" s="45">
        <v>2</v>
      </c>
      <c r="H41" s="47">
        <f>ROUND(E41*F41*G41,2)</f>
        <v>0</v>
      </c>
      <c r="I41" s="1"/>
    </row>
    <row r="42" spans="1:9" ht="12.75">
      <c r="A42" s="62" t="s">
        <v>80</v>
      </c>
      <c r="B42" s="63"/>
      <c r="C42" s="63"/>
      <c r="D42" s="63"/>
      <c r="E42" s="63"/>
      <c r="F42" s="63"/>
      <c r="G42" s="63"/>
      <c r="H42" s="64"/>
      <c r="I42" s="1"/>
    </row>
    <row r="43" spans="1:9" ht="12.75">
      <c r="A43" s="62" t="s">
        <v>81</v>
      </c>
      <c r="B43" s="63"/>
      <c r="C43" s="63"/>
      <c r="D43" s="63"/>
      <c r="E43" s="63"/>
      <c r="F43" s="63"/>
      <c r="G43" s="63"/>
      <c r="H43" s="64"/>
      <c r="I43" s="1"/>
    </row>
    <row r="44" spans="1:9" ht="37.5" customHeight="1">
      <c r="A44" s="41" t="s">
        <v>118</v>
      </c>
      <c r="B44" s="42" t="s">
        <v>28</v>
      </c>
      <c r="C44" s="43" t="s">
        <v>35</v>
      </c>
      <c r="D44" s="42" t="s">
        <v>120</v>
      </c>
      <c r="E44" s="44">
        <v>216</v>
      </c>
      <c r="F44" s="84"/>
      <c r="G44" s="46">
        <v>1</v>
      </c>
      <c r="H44" s="47">
        <f>ROUND(E44*F44*G44,2)</f>
        <v>0</v>
      </c>
      <c r="I44" s="1"/>
    </row>
    <row r="45" spans="1:9" ht="48" customHeight="1">
      <c r="A45" s="41" t="s">
        <v>119</v>
      </c>
      <c r="B45" s="42" t="s">
        <v>29</v>
      </c>
      <c r="C45" s="43" t="s">
        <v>36</v>
      </c>
      <c r="D45" s="42" t="s">
        <v>121</v>
      </c>
      <c r="E45" s="44">
        <v>10.8</v>
      </c>
      <c r="F45" s="84"/>
      <c r="G45" s="46">
        <v>1</v>
      </c>
      <c r="H45" s="47">
        <f>ROUND(E45*F45*G45,2)</f>
        <v>0</v>
      </c>
      <c r="I45" s="1"/>
    </row>
    <row r="46" spans="1:9" ht="12.75" customHeight="1">
      <c r="A46" s="62" t="s">
        <v>82</v>
      </c>
      <c r="B46" s="63"/>
      <c r="C46" s="63"/>
      <c r="D46" s="63"/>
      <c r="E46" s="63"/>
      <c r="F46" s="63"/>
      <c r="G46" s="63"/>
      <c r="H46" s="64"/>
      <c r="I46" s="1"/>
    </row>
    <row r="47" spans="1:9" ht="60.75" thickBot="1">
      <c r="A47" s="41" t="s">
        <v>98</v>
      </c>
      <c r="B47" s="42" t="s">
        <v>30</v>
      </c>
      <c r="C47" s="43" t="s">
        <v>37</v>
      </c>
      <c r="D47" s="42" t="s">
        <v>120</v>
      </c>
      <c r="E47" s="44">
        <v>216</v>
      </c>
      <c r="F47" s="84"/>
      <c r="G47" s="46">
        <v>1</v>
      </c>
      <c r="H47" s="47">
        <f>ROUND(E47*F47*G47,2)</f>
        <v>0</v>
      </c>
      <c r="I47" s="1"/>
    </row>
    <row r="48" spans="1:9" ht="13.5" customHeight="1" thickBot="1" thickTop="1">
      <c r="A48" s="65" t="s">
        <v>9</v>
      </c>
      <c r="B48" s="66"/>
      <c r="C48" s="66"/>
      <c r="D48" s="66"/>
      <c r="E48" s="66"/>
      <c r="F48" s="66"/>
      <c r="G48" s="67"/>
      <c r="H48" s="40">
        <f>H8+H10+H11+H12+H13+H14+H15+H16+H17+H20+H22+H24+H25+H26+H27+H29+H30+H31+H32+H34+H35+H36+H37+H38+H39+H40+H41+H44+H45+H47</f>
        <v>0</v>
      </c>
      <c r="I48" s="1"/>
    </row>
    <row r="49" spans="1:9" ht="13.5" thickTop="1">
      <c r="A49" s="12"/>
      <c r="B49" s="13"/>
      <c r="C49" s="14"/>
      <c r="D49" s="13"/>
      <c r="E49" s="15"/>
      <c r="F49" s="16"/>
      <c r="G49" s="16"/>
      <c r="H49" s="16"/>
      <c r="I49" s="1"/>
    </row>
    <row r="50" spans="1:9" ht="25.5" customHeight="1">
      <c r="A50" s="72" t="s">
        <v>10</v>
      </c>
      <c r="B50" s="72"/>
      <c r="C50" s="72"/>
      <c r="D50" s="72"/>
      <c r="E50" s="72"/>
      <c r="F50" s="72"/>
      <c r="G50" s="72"/>
      <c r="H50" s="72"/>
      <c r="I50" s="1"/>
    </row>
    <row r="51" spans="1:9" ht="13.5" thickBot="1">
      <c r="A51" s="12"/>
      <c r="B51" s="13"/>
      <c r="C51" s="14"/>
      <c r="D51" s="13"/>
      <c r="E51" s="15"/>
      <c r="F51" s="16"/>
      <c r="G51" s="16"/>
      <c r="H51" s="16"/>
      <c r="I51" s="1"/>
    </row>
    <row r="52" spans="1:9" ht="13.5" thickBot="1">
      <c r="A52" s="73" t="s">
        <v>11</v>
      </c>
      <c r="B52" s="74"/>
      <c r="C52" s="75"/>
      <c r="D52" s="76"/>
      <c r="E52" s="76"/>
      <c r="F52" s="76"/>
      <c r="G52" s="77"/>
      <c r="H52" s="2"/>
      <c r="I52" s="2"/>
    </row>
    <row r="53" spans="1:9" ht="13.5" thickBot="1">
      <c r="A53" s="17"/>
      <c r="B53" s="17"/>
      <c r="C53" s="78"/>
      <c r="D53" s="79"/>
      <c r="E53" s="79"/>
      <c r="F53" s="79"/>
      <c r="G53" s="80"/>
      <c r="H53" s="2"/>
      <c r="I53" s="2"/>
    </row>
    <row r="54" spans="1:9" ht="12.75">
      <c r="A54" s="17"/>
      <c r="B54" s="17"/>
      <c r="C54" s="38"/>
      <c r="D54" s="38"/>
      <c r="E54" s="38"/>
      <c r="F54" s="38"/>
      <c r="G54" s="38"/>
      <c r="H54" s="2"/>
      <c r="I54" s="2"/>
    </row>
    <row r="55" ht="13.5" thickBot="1"/>
    <row r="56" spans="1:8" ht="21" customHeight="1">
      <c r="A56" s="19"/>
      <c r="B56" s="20"/>
      <c r="C56" s="21" t="s">
        <v>12</v>
      </c>
      <c r="D56" s="22"/>
      <c r="E56" s="23" t="s">
        <v>13</v>
      </c>
      <c r="F56" s="20"/>
      <c r="G56" s="20"/>
      <c r="H56" s="24"/>
    </row>
    <row r="57" spans="1:8" ht="12.75">
      <c r="A57" s="25"/>
      <c r="B57" s="26"/>
      <c r="C57" s="27"/>
      <c r="D57" s="28"/>
      <c r="E57" s="29"/>
      <c r="F57" s="26"/>
      <c r="G57" s="26"/>
      <c r="H57" s="30"/>
    </row>
    <row r="58" spans="1:8" ht="12.75">
      <c r="A58" s="25"/>
      <c r="B58" s="26"/>
      <c r="C58" s="31" t="s">
        <v>14</v>
      </c>
      <c r="D58" s="28"/>
      <c r="E58" s="29"/>
      <c r="F58" s="26"/>
      <c r="G58" s="26"/>
      <c r="H58" s="30"/>
    </row>
    <row r="59" spans="1:8" ht="21" customHeight="1">
      <c r="A59" s="25"/>
      <c r="B59" s="26"/>
      <c r="C59" s="31" t="s">
        <v>15</v>
      </c>
      <c r="D59" s="32"/>
      <c r="E59" s="68" t="s">
        <v>16</v>
      </c>
      <c r="F59" s="68"/>
      <c r="G59" s="68"/>
      <c r="H59" s="69"/>
    </row>
    <row r="60" spans="1:8" ht="21" customHeight="1">
      <c r="A60" s="25"/>
      <c r="B60" s="26"/>
      <c r="C60" s="31" t="s">
        <v>17</v>
      </c>
      <c r="D60" s="32"/>
      <c r="E60" s="68" t="s">
        <v>18</v>
      </c>
      <c r="F60" s="68"/>
      <c r="G60" s="68"/>
      <c r="H60" s="69"/>
    </row>
    <row r="61" spans="1:8" ht="21" customHeight="1">
      <c r="A61" s="25"/>
      <c r="B61" s="26"/>
      <c r="C61" s="31" t="s">
        <v>19</v>
      </c>
      <c r="D61" s="32"/>
      <c r="E61" s="70" t="s">
        <v>20</v>
      </c>
      <c r="F61" s="70"/>
      <c r="G61" s="70"/>
      <c r="H61" s="71"/>
    </row>
    <row r="62" spans="1:8" ht="13.5" thickBot="1">
      <c r="A62" s="33"/>
      <c r="B62" s="34"/>
      <c r="C62" s="35"/>
      <c r="D62" s="36"/>
      <c r="E62" s="36"/>
      <c r="F62" s="34"/>
      <c r="G62" s="34"/>
      <c r="H62" s="37"/>
    </row>
  </sheetData>
  <sheetProtection/>
  <mergeCells count="20">
    <mergeCell ref="A19:H19"/>
    <mergeCell ref="A23:H23"/>
    <mergeCell ref="A21:H21"/>
    <mergeCell ref="A48:G48"/>
    <mergeCell ref="E59:H59"/>
    <mergeCell ref="E60:H60"/>
    <mergeCell ref="E61:H61"/>
    <mergeCell ref="A50:H50"/>
    <mergeCell ref="A52:B52"/>
    <mergeCell ref="C52:G53"/>
    <mergeCell ref="A3:H3"/>
    <mergeCell ref="A2:H2"/>
    <mergeCell ref="A7:H7"/>
    <mergeCell ref="A46:H46"/>
    <mergeCell ref="A43:H43"/>
    <mergeCell ref="A28:H28"/>
    <mergeCell ref="A42:H42"/>
    <mergeCell ref="A9:H9"/>
    <mergeCell ref="A33:H33"/>
    <mergeCell ref="A18:H18"/>
  </mergeCells>
  <printOptions/>
  <pageMargins left="0.21" right="0.17" top="0.28" bottom="0.29" header="0.28" footer="0.2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Biuro1</cp:lastModifiedBy>
  <cp:lastPrinted>2013-08-23T13:15:33Z</cp:lastPrinted>
  <dcterms:created xsi:type="dcterms:W3CDTF">1997-02-26T13:46:56Z</dcterms:created>
  <dcterms:modified xsi:type="dcterms:W3CDTF">2013-08-30T08:28:05Z</dcterms:modified>
  <cp:category/>
  <cp:version/>
  <cp:contentType/>
  <cp:contentStatus/>
</cp:coreProperties>
</file>