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<sst xmlns="http://schemas.openxmlformats.org/spreadsheetml/2006/main" count="393" uniqueCount="287">
  <si>
    <t>Zasypywanie wykopów spycharkami z przemieszczeniem gruntu na odl. do 10m w gruncie kat. I-III
253.43-42.159-70.265-42.159</t>
  </si>
  <si>
    <t>46
d.4</t>
  </si>
  <si>
    <t>47
d.4</t>
  </si>
  <si>
    <t>48
d.4</t>
  </si>
  <si>
    <t>49
d.4</t>
  </si>
  <si>
    <t>62
d.5</t>
  </si>
  <si>
    <t>63
d.5</t>
  </si>
  <si>
    <t>64
d.5</t>
  </si>
  <si>
    <t>65
d.5</t>
  </si>
  <si>
    <t>69 d.6</t>
  </si>
  <si>
    <t>70 d.6</t>
  </si>
  <si>
    <t>71
d.6</t>
  </si>
  <si>
    <t>72
d.6</t>
  </si>
  <si>
    <t>73
d.6</t>
  </si>
  <si>
    <t>74
d.6</t>
  </si>
  <si>
    <t>75
d.6</t>
  </si>
  <si>
    <t>7. Elementy ulic</t>
  </si>
  <si>
    <t>86
d.7</t>
  </si>
  <si>
    <t>77
d.7</t>
  </si>
  <si>
    <t>78
d.7</t>
  </si>
  <si>
    <t>79
d.7</t>
  </si>
  <si>
    <t>80
d.7</t>
  </si>
  <si>
    <t>76
d.6</t>
  </si>
  <si>
    <t>8. Docelowa organizacja ruchu</t>
  </si>
  <si>
    <t>Wykopy liniowe o ścianach pionowych pod fundamenty, rurociągi, kolektory w gruntach suchych kat.III-IV z wydobyciem urobku łopatą lub wyciągiem ręcznym;
głębokość do 6.0 m, szerokość 1.6-2.5 m - 20% wykopów
0.2*(238.69+14.74)</t>
  </si>
  <si>
    <t xml:space="preserve">               Indywidualną odległość transportu oraz koszty składowania/utylizacji w poz. 17 d.1, 29 d.3, 57 d.4, 65 d.5 uwzględnić 
               w cenie jednostkowej dla tych pozycji.</t>
  </si>
  <si>
    <r>
      <t xml:space="preserve">Wywóz ziemi samochodami samowyładowczymi - za każdy następny 1 km </t>
    </r>
    <r>
      <rPr>
        <b/>
        <sz val="9"/>
        <rFont val="Times New Roman"/>
        <family val="1"/>
      </rPr>
      <t xml:space="preserve">- WYKONAWCA ROBÓT USTALI ODLEGŁOŚĆ TRANSPORTU INDYWIDUALNIE </t>
    </r>
    <r>
      <rPr>
        <sz val="9"/>
        <rFont val="Times New Roman"/>
        <family val="1"/>
      </rPr>
      <t xml:space="preserve">
253.43-98.85</t>
    </r>
  </si>
  <si>
    <r>
      <t>Mechaniczne wykonanie koryta na całej szerokości jezdni i chodników w gruncie kat. I-IV głębokości 20 cm
Ciąg pieszojezdny gr. 46cm - 672.47m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Zjazdy gr. 46cm - 70.08m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Krawężniki gr. 46cm - 397.10mb x 0.30 = 119.13m</t>
    </r>
    <r>
      <rPr>
        <vertAlign val="superscript"/>
        <sz val="9"/>
        <rFont val="Times New Roman"/>
        <family val="1"/>
      </rPr>
      <t xml:space="preserve">2
</t>
    </r>
    <r>
      <rPr>
        <sz val="9"/>
        <rFont val="Times New Roman"/>
        <family val="1"/>
      </rPr>
      <t>861.68</t>
    </r>
  </si>
  <si>
    <r>
      <t>Mechaniczne wykonanie koryta na całej szerokości jezdni i chodników w gruncie kat. I-IV - za każde dalsze 5 cm głębokości - dalsze 6cm
Ciąg pieszojezdny gr. 46cm - 672.47m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Zjazdy gr. 46cm - 70.08m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Krawężniki gr. 46cm - 397.10mb x 0.30 = 119.13m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Krotność = 1.2
861.68</t>
    </r>
  </si>
  <si>
    <r>
      <t>Przymocowanie tablic znaków drogowych zakazu, nakazu, ostrzegawczych, informacyjnych o powierzchni do 0.3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Tarcza znaku pionowego A-7 - wielkość średnia, folia odblaskowa II generacji
1</t>
    </r>
  </si>
  <si>
    <r>
      <t>Przymocowanie tablic znaków drogowych zakazu, nakazu, ostrzegawczych, informacyjnych o powierzchni ponad 0.3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 Tarcza znaku pionowego B-20 - wielkość średnia, folia odblaskowa II generacji
1</t>
    </r>
  </si>
  <si>
    <t>Uwaga: Cena jednostkowa to cena wykonania robót przypadających na 1 krotność.
               Wartość to iloczyn ilości, ceny jednostkowej i krotności (iloczyn kolumn 5, 6 i 7)</t>
  </si>
  <si>
    <t>km</t>
  </si>
  <si>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</si>
  <si>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</si>
  <si>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</si>
  <si>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</si>
  <si>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</si>
  <si>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</si>
  <si>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</si>
  <si>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</si>
  <si>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</si>
  <si>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</si>
  <si>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</si>
  <si>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</si>
  <si>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</si>
  <si>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</si>
  <si>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</si>
  <si>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</si>
  <si>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</si>
  <si>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</si>
  <si>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</si>
  <si>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</si>
  <si>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</si>
  <si>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1
d.1</t>
  </si>
  <si>
    <t>stud.</t>
  </si>
  <si>
    <t>[0.5 m]
stud.</t>
  </si>
  <si>
    <t>szt.</t>
  </si>
  <si>
    <t>Zał. 1.A</t>
  </si>
  <si>
    <t>KNR 2-01
0119-03</t>
  </si>
  <si>
    <t>KNR 2-31
0114-07</t>
  </si>
  <si>
    <t>KNR 2-31
0114-08</t>
  </si>
  <si>
    <t>KNR 2-31
0511-03</t>
  </si>
  <si>
    <t>KNR 2-31
0402-04</t>
  </si>
  <si>
    <t>KNR 2-31
0403-03</t>
  </si>
  <si>
    <t>KNR 2-31
1406-03</t>
  </si>
  <si>
    <t>KNR 2-31
1406-04</t>
  </si>
  <si>
    <t>KNR 2-01
0510-01</t>
  </si>
  <si>
    <t>22
d.3</t>
  </si>
  <si>
    <t>23
d.3</t>
  </si>
  <si>
    <t>KNR 2-01
0322-07</t>
  </si>
  <si>
    <t>KNR-W 2-18
0408-05</t>
  </si>
  <si>
    <r>
      <t>m</t>
    </r>
    <r>
      <rPr>
        <vertAlign val="superscript"/>
        <sz val="9"/>
        <rFont val="Times New Roman"/>
        <family val="1"/>
      </rPr>
      <t>3</t>
    </r>
  </si>
  <si>
    <r>
      <t>m</t>
    </r>
    <r>
      <rPr>
        <vertAlign val="superscript"/>
        <sz val="9"/>
        <rFont val="Times New Roman"/>
        <family val="1"/>
      </rPr>
      <t>2</t>
    </r>
  </si>
  <si>
    <t>1. Roboty przygotowawcze i rozbiórkowe</t>
  </si>
  <si>
    <t>2
d.1</t>
  </si>
  <si>
    <t>3
d.1</t>
  </si>
  <si>
    <t>4
d.1</t>
  </si>
  <si>
    <t>5
d.1</t>
  </si>
  <si>
    <t>KNR AT-03
0101-02</t>
  </si>
  <si>
    <t>KNR AT-03
0102-02</t>
  </si>
  <si>
    <t>Roboty remontowe - frezowanie nawierzchni bitumicznej o gr. 4 cm z wywozem materiału z rozbiórki na odl. do 1 km - sfrezowanie warstwy ścieralnej
10.0</t>
  </si>
  <si>
    <t>6
d.1</t>
  </si>
  <si>
    <t>KNR AT-03
0102-04</t>
  </si>
  <si>
    <t>KNR 2-31
0803-01</t>
  </si>
  <si>
    <t>KNR 2-31
0802-02</t>
  </si>
  <si>
    <t>7
d.1</t>
  </si>
  <si>
    <t>KNR 2-31
0804-03
analogia</t>
  </si>
  <si>
    <t>KNR 2-31
0804-04
analogia</t>
  </si>
  <si>
    <t>8
d.1</t>
  </si>
  <si>
    <t>9
d.1</t>
  </si>
  <si>
    <t>10
d.1</t>
  </si>
  <si>
    <t>KNR 2-31
0813-03</t>
  </si>
  <si>
    <t>11
d.1</t>
  </si>
  <si>
    <t>12
d.1</t>
  </si>
  <si>
    <t>13
d.1</t>
  </si>
  <si>
    <t>14
d.1</t>
  </si>
  <si>
    <t>15
d.1</t>
  </si>
  <si>
    <t>16
d.1</t>
  </si>
  <si>
    <t>17
d.1</t>
  </si>
  <si>
    <t>KNR 2-31
0812-03
analogia</t>
  </si>
  <si>
    <t>KNR 4-01
0108-11</t>
  </si>
  <si>
    <t>KNR 4-01
0108-12</t>
  </si>
  <si>
    <t>2. Odwodnienie korpusu drogowego</t>
  </si>
  <si>
    <t>KNR 2-18
0625-02</t>
  </si>
  <si>
    <t>3. Kanalizacja deszczowa</t>
  </si>
  <si>
    <t>KNR 2-01
0119-03
analogia</t>
  </si>
  <si>
    <t>20
d.3</t>
  </si>
  <si>
    <t>21
d.3</t>
  </si>
  <si>
    <t>KNR 2-01
0317-0202
analogia</t>
  </si>
  <si>
    <t>Przekopy kontrolne celem dokładnej lokalizacji uzbrojenia
6.0</t>
  </si>
  <si>
    <t>KNR 2-01
0320-0202
analogia</t>
  </si>
  <si>
    <t>Zasypanie przekopów kontrolnych
6.0</t>
  </si>
  <si>
    <t>KNR 2-01
0206-04</t>
  </si>
  <si>
    <t>KNR 2-01
0206-05</t>
  </si>
  <si>
    <t>24
d.3</t>
  </si>
  <si>
    <t>25
d.3</t>
  </si>
  <si>
    <t>KNR 2-01
0317-0802</t>
  </si>
  <si>
    <t>KNR 2-01
0230-01</t>
  </si>
  <si>
    <t>26
d.3</t>
  </si>
  <si>
    <t>27
d.3</t>
  </si>
  <si>
    <t>KNR 2-18
0501-03
analogia</t>
  </si>
  <si>
    <t>KNR 2-18
0501-02
analogia</t>
  </si>
  <si>
    <t>28
d.3</t>
  </si>
  <si>
    <t>29
d.3</t>
  </si>
  <si>
    <t>30
d.3</t>
  </si>
  <si>
    <t>31
d.3</t>
  </si>
  <si>
    <t>32
d.3</t>
  </si>
  <si>
    <t>33
d.3</t>
  </si>
  <si>
    <t>34
d.3</t>
  </si>
  <si>
    <t>35
d.3</t>
  </si>
  <si>
    <t>KNR-W 2-18
0408-06</t>
  </si>
  <si>
    <t>KNR-W 2-18
0513-03</t>
  </si>
  <si>
    <t>KNR-W 2-18
0513-04</t>
  </si>
  <si>
    <t>36
d.3</t>
  </si>
  <si>
    <t>37
d.3</t>
  </si>
  <si>
    <t>38
d.3</t>
  </si>
  <si>
    <t>KNR-W 2-18
0513-08</t>
  </si>
  <si>
    <t>39
d.3</t>
  </si>
  <si>
    <t>40
d.3</t>
  </si>
  <si>
    <t>KNR 2-01
0605-01</t>
  </si>
  <si>
    <t>Pompowanie próbne pomiarowe lub oczyszcząjace przy śr.otw. 150-500 mm - przyjęto 5 dni po 8 godzin
8*5</t>
  </si>
  <si>
    <t>godz.</t>
  </si>
  <si>
    <t>KNR-W 2-18
0704-06
analogia</t>
  </si>
  <si>
    <t>Próba wodna szczelności sieci wodociągowych z rur typu HOBAS, PVC, PE, PEHD o śr.nominalnej 400-450 mm - lub równoważne
1.0</t>
  </si>
  <si>
    <t>200m -
1 prób.</t>
  </si>
  <si>
    <t>41
d.3</t>
  </si>
  <si>
    <t>42
d.3</t>
  </si>
  <si>
    <t>43
d.3</t>
  </si>
  <si>
    <t>44
d.3</t>
  </si>
  <si>
    <t>45
d.3</t>
  </si>
  <si>
    <t>KNR-W 2-18
0408-05
analogia</t>
  </si>
  <si>
    <t>Rury ochronne typu Arot o śr. 315 mm
9.0</t>
  </si>
  <si>
    <t>KNR-W 2-18
0414-02
analogia</t>
  </si>
  <si>
    <t>4. Przebudowa wodociągu - realizacja w razie kolizji z istniejącymi przyłączami wodociągowymi</t>
  </si>
  <si>
    <t>50
d.4</t>
  </si>
  <si>
    <t>51
d.4</t>
  </si>
  <si>
    <t>52
d.4</t>
  </si>
  <si>
    <t>53
d.4</t>
  </si>
  <si>
    <t>54
d.4</t>
  </si>
  <si>
    <t>55
d.4</t>
  </si>
  <si>
    <t>56
d.4</t>
  </si>
  <si>
    <t>57
d.4</t>
  </si>
  <si>
    <t>58
d.4</t>
  </si>
  <si>
    <t>59
d.4</t>
  </si>
  <si>
    <t>60
d.4</t>
  </si>
  <si>
    <t>Przekopy kontrolne celem dokładnej lokalizacji uzbrojenia
4.0</t>
  </si>
  <si>
    <t>Zasypanie przekopów kontrolnych
4.0</t>
  </si>
  <si>
    <t>KNR 2-18
0109-01
analogia</t>
  </si>
  <si>
    <t>KNR-W 2-18
0704-01
analogia</t>
  </si>
  <si>
    <t>Próba wodna szczelności sieci wodociągowych z rur typu HOBAS, PVC, PE, PEHD o śr.nominalnej 90-110 mm - średnica 40mm
1.0</t>
  </si>
  <si>
    <t>Próba wodna szczelności sieci wodociągowych z rur typu HOBAS, PVC, PE, PEHD o śr.nominalnej 90-110 mm - średnica 63mm
1.0</t>
  </si>
  <si>
    <t>5. Podbudowy</t>
  </si>
  <si>
    <t>KNR 2-31
0101-01</t>
  </si>
  <si>
    <t>KNR 2-31
0101-02</t>
  </si>
  <si>
    <t>KNR 4-01
0108-06</t>
  </si>
  <si>
    <t>61
d.4</t>
  </si>
  <si>
    <t>66
d.5</t>
  </si>
  <si>
    <t>67
d.5</t>
  </si>
  <si>
    <t>KNR 4-01
0108-08</t>
  </si>
  <si>
    <t>KNR 2-31
0104-07</t>
  </si>
  <si>
    <t>68
d.5</t>
  </si>
  <si>
    <t>6. Nawierzchnie</t>
  </si>
  <si>
    <t>81
d.7</t>
  </si>
  <si>
    <t>82
d.7</t>
  </si>
  <si>
    <t>KNR 2-01
0506-08</t>
  </si>
  <si>
    <t>KNR 2-01
0510-02</t>
  </si>
  <si>
    <t>KNR 2-31
0204-05
analogia</t>
  </si>
  <si>
    <t>KNR 2-31
0204-06</t>
  </si>
  <si>
    <t>83
d.7</t>
  </si>
  <si>
    <t>87
d.8</t>
  </si>
  <si>
    <t>88
d.8</t>
  </si>
  <si>
    <t>89
d.8</t>
  </si>
  <si>
    <t>90
d.8</t>
  </si>
  <si>
    <t>KNR 2-31
0402-05</t>
  </si>
  <si>
    <t>KNR 2-31
0403-03
analogia</t>
  </si>
  <si>
    <t>KNR 2-31
0403-08</t>
  </si>
  <si>
    <t>KNR 2-31
0407-05</t>
  </si>
  <si>
    <t>84
d.7</t>
  </si>
  <si>
    <t>85
d.7</t>
  </si>
  <si>
    <t>Przebudowa ul. Drozdów w Rudziczce - Etap II</t>
  </si>
  <si>
    <t>KNR 2-31
0703-03</t>
  </si>
  <si>
    <t>KNR 2-01
0126-02</t>
  </si>
  <si>
    <t>Roboty remontowe - cięcie piłą nawierzchni bitumicznych na gł. 6-10 cm
10.0</t>
  </si>
  <si>
    <t>Roboty remontowe - frezowanie nawierzchni bitumicznej o gr. 10 cm z wywozem materiału z rozbiórki na odl. do 1 km - sfrezowanie podbudowy
5.0</t>
  </si>
  <si>
    <t>Ręczne rozebranie nawierzchni z mieszanek mineralno-bitumicznych o grubości 3 cm - rozbiórka podbudowy ulicy Woszczyckiej gr. 10cm
5.0</t>
  </si>
  <si>
    <t>Ręczne rozebranie podbudowy z gruntu stabilizowanego - dalszy 1 cm grubości - rozbiórka podbudowy ulicy Woszczyckiej gr. 10cm, kolejne 7cm
Krotność = 7
5.0</t>
  </si>
  <si>
    <t>Mechaniczne rozebranie nawierzchni z tłucznia kamiennego o grubości 15cm - rozbiórka istniejącej podbudowy z łupka przepalonego gr. 20cm
182.0</t>
  </si>
  <si>
    <t>Mechaniczne rozebranie nawierzchni z tłucznia kamiennego - każdy dalszy 1cm grubości - rozbiórka istniejącej podbudowy z łupka przepalonego gr. 20cm - kolejne 5cm
Krotność = 5
182.0</t>
  </si>
  <si>
    <t>Opłata składowiskowa</t>
  </si>
  <si>
    <t>kalk. własna</t>
  </si>
  <si>
    <t>18
d.1</t>
  </si>
  <si>
    <t>Studzienki ściekowe z gotowych elementów betonowe o śr. 500 mm z osadnikiem bez syfonu
4.0</t>
  </si>
  <si>
    <t>19
d.2</t>
  </si>
  <si>
    <t>Roboty pomiarowe przy liniowych robotach ziemnych - trasa drogi w terenie równinnym - trasa kanalizacji deszczowej
0.190</t>
  </si>
  <si>
    <t>Roboty pomiarowe przy liniowych robotach ziemnych - trasa drogi w terenie równinnym - trasa kanalizacji deszczowej - pomiar powykonawczy z naniesieniem na zasoby mapowe
0.190</t>
  </si>
  <si>
    <t>Kanały rurowe - podłoża z materiałów sypkich o grubości 20 cm - podsypka piaskowa gr. 30cm
Krotność = 1.50
(17.90+122.63)*1.0</t>
  </si>
  <si>
    <t>KNR 2-28
0501-09</t>
  </si>
  <si>
    <t>Obsypka rurociągu kruszywem dowiezionym
(17.90+122.63)*1.0*0.50-19.46</t>
  </si>
  <si>
    <t>Kanały rurowe - podłoża z materiałów sypkich o grubości 15 cm - zasypka piaskowa gr. 30cm
Krotność = 2
(17.90+122.63)*1.0</t>
  </si>
  <si>
    <t>Kanały z rur PVC łączonych na wcisk o śr. zewn. 315 mm - przykanaliki - dopuszcza się stosowanie innych materiałów (rury PP lub PE) spełniających wymogi SN-8
17.90</t>
  </si>
  <si>
    <t>Kanały z rur PVC łączonych na wcisk o śr. zewn. 400 mm - projektowana kanalizacja deszczowa z rur PCV 400MM SDR 11.8 kielichowych 
122.63</t>
  </si>
  <si>
    <t>Studnie rewizyjne z kręgów betonowych o śr. 1200 mm w gotowym wykopie o głębok. 3m - kineta wylewana na mokro, obsypka studni 30cm piasku
3.0</t>
  </si>
  <si>
    <t>Studnie rewizyjne z kręgów betonowych o śr. 1200 mm w gotowym wykopie za każde 0.5 m różnicy głęb.
Krotność = -1
4.0</t>
  </si>
  <si>
    <t>Studnie rewizyjne z kręgów betonowych w gotowym wykopie - podstawa studni betonowa
(3.14*0.6*0.6)*3</t>
  </si>
  <si>
    <t>Regulacja pionowa studzienek dla zaworów wodociągowych i gazowych - zasuwy wodociągowe
4.0</t>
  </si>
  <si>
    <t>Regulacja pionowa studzienek dla włazów kanałowych - studnie kanalizacyjne średnicy 300mm
5.0</t>
  </si>
  <si>
    <t>Projektowane rury ochronne dwudzielne stalowe spawane wzdłużnie
7.0</t>
  </si>
  <si>
    <r>
      <t>Roboty ziemne wykonywane koparkami podsiębiernymi o poj.łyżki 0.60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gr.kat.III z transportem urobku samochodami samowyładowczymi na odległość do 1 km - 40% wykopów
0.4*10.00*1.50*1.00</t>
    </r>
  </si>
  <si>
    <r>
      <t>Roboty ziemne wykonywane koparkami podsiębiernymi o poj.łyżki 0.60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gr.kat.IV z transportem urobku samochodami samowyładowczymi na odległość do 1 km - 40% wykopów
0.4*10.00*1.50*1.00</t>
    </r>
  </si>
  <si>
    <t>Wykopy liniowe o ścianach pionowych pod fundamenty, rurociągi, kolektory w gruntach suchych kat.III-IV z wydobyciem urobku łopatą lub wyciągiem ręcznym;
głębokość do 6.0 m, szerokość 1.6-2.5 m
0.2*10.00*1.50*1.00</t>
  </si>
  <si>
    <t>Ażurowe umocnienie pionowych ścian wykopów liniowych o głębok.do 3.0 m wypraskami w grunt.suchych kat.III-IV wraz z rozbiór.(szer.do 1m)
30.00</t>
  </si>
  <si>
    <t>Sieci wodociągowe w miastach - rurociągi z polietylenu niskociśnieniowego (PE) łączone metodą zgrzewania o śr.zewn. 65 mm - rozbiórka istniejącego wodociągu PE40mm
4.0</t>
  </si>
  <si>
    <t>Sieci wodociągowe w miastach - rurociągi z polietylenu niskociśnieniowego (PE) łączone metodą zgrzewania o śr.zewn. 65 mm - rozbiórka istniejacego wodociągu PE63mm
6.0</t>
  </si>
  <si>
    <t>Sieci wodociągowe w miastach - rurociągi z polietylenu niskociśnieniowego (PE) łączone metodą zgrzewania o śr.zewn. 65 mm - ułożenie rurociągu PE40mm
4.0</t>
  </si>
  <si>
    <t>Sieci wodociągowe w miastach - rurociągi z polietylenu niskociśnieniowego (PE) łączone metodą zgrzewania o śr.zewn. 65 mm - ułożenie rurociągu PE63mm
6.0</t>
  </si>
  <si>
    <t>Kanały rurowe - podłoża z materiałów sypkich o grubości 20 cm - podsypka piaskowa
10.00</t>
  </si>
  <si>
    <t>Kanały rurowe - podłoża z materiałów sypkich o grubości 15 cm - obsypka pisakowa
10.00</t>
  </si>
  <si>
    <t>Zasypywanie wykopów spycharkami z przemieszczeniem gruntu na odl. do 10m w gruncie kat. I-III - zasypanie wykopów nowym gruntem
15.00-3.50</t>
  </si>
  <si>
    <r>
      <t xml:space="preserve">Wywóz ziemi samochodami samowyładowczymi - za każdy następny 1 km </t>
    </r>
    <r>
      <rPr>
        <b/>
        <sz val="9"/>
        <rFont val="Times New Roman"/>
        <family val="1"/>
      </rPr>
      <t>- WYKONAWCA ROBÓT USTALI ODLEGŁOŚĆ TRANSPORTU INDYWIDUALNIE I UWZGLĘDNI KOSZTY SKŁADOWANIA/UTYLIZACJI UROBKU</t>
    </r>
    <r>
      <rPr>
        <sz val="9"/>
        <rFont val="Times New Roman"/>
        <family val="1"/>
      </rPr>
      <t xml:space="preserve">
15.00-3.50</t>
    </r>
  </si>
  <si>
    <t>Wywóz ziemi samochodami samowyładowczymi na odległość do 1 km grunt.kat. III
861.68*0.26</t>
  </si>
  <si>
    <r>
      <t xml:space="preserve">Wywóz ziemi samochodami samowyładowczymi - za każdy następny 1 km </t>
    </r>
    <r>
      <rPr>
        <b/>
        <sz val="9"/>
        <rFont val="Times New Roman"/>
        <family val="1"/>
      </rPr>
      <t>- WYKONAWCA ROBÓT USTALI ODLEGŁOŚĆ TRANSPORTU INDYWIDUALNIE I UWZGLĘDNI KOSZTY SKŁADOWANIA/UTYLIZACJI UROBKU</t>
    </r>
    <r>
      <rPr>
        <sz val="9"/>
        <rFont val="Times New Roman"/>
        <family val="1"/>
      </rPr>
      <t xml:space="preserve">
224.04</t>
    </r>
  </si>
  <si>
    <t>Wykonanie i zagęszczenie mechanicze warstwy odsączającej w korycie lub na całej szerokości drogi - grubość warstwy po zag. 10 cm - warstwa mrozoochronna gr. 10cm
861.68</t>
  </si>
  <si>
    <r>
      <t xml:space="preserve">Podbudowa z kruszywa łamanego - warstwa górna o grubości po zagęszczeniu 8 cm
</t>
    </r>
    <r>
      <rPr>
        <vertAlign val="superscript"/>
        <sz val="9"/>
        <rFont val="Times New Roman"/>
        <family val="1"/>
      </rPr>
      <t xml:space="preserve">
</t>
    </r>
    <r>
      <rPr>
        <sz val="9"/>
        <rFont val="Times New Roman"/>
        <family val="1"/>
      </rPr>
      <t>742.55</t>
    </r>
  </si>
  <si>
    <t>Podbudowa z kruszywa łamanego - warstwa górna - za każdy dalszy 1 cm grubości po zagęszczeniu - kolejne 17cm
Krotność = 17
742.55</t>
  </si>
  <si>
    <t>KNR 2-31
0107-01</t>
  </si>
  <si>
    <t>KNR 2-31
0108-01</t>
  </si>
  <si>
    <t>KNR 2-31
1106-01</t>
  </si>
  <si>
    <t>Wyrownanie istniejącej podbudowy tłuczniem kamiennym sortowanym z zagęszczeniem mechanicznym - średnia grubość warstwy po zagęszczeniu do 10 cm
0.50</t>
  </si>
  <si>
    <t>t</t>
  </si>
  <si>
    <t>Wyrownanie istniejącej podbudowy mieszanką mineralno-asfaltowa z wbudowaniem ręcznym - przy kraweżniku na skrzyżowaniu z ul. Woszczycką
1.25</t>
  </si>
  <si>
    <t>Remont cząstkowy nawierzchni bitumicznej mieszanką mineralno-asfaltowa - przy kraweżniku na skrzyżowaniu z ul. Woszczycką
0.50</t>
  </si>
  <si>
    <t>Plantowanie skarp i korony nasypów - kat.gr.IV
59.0</t>
  </si>
  <si>
    <t>Humusowanie skarp z obsianiem dodatek za każde nast.5 cm humusu
59.0</t>
  </si>
  <si>
    <t>Humusowanie skarp z obsianiem przy grub.warstwy humusu 5 cm
59.0</t>
  </si>
  <si>
    <t>Ława pod krawężniki - dodatek za wykonanie ławy betonowej na łukach o promieniu do 40 m
19.0*0.06</t>
  </si>
  <si>
    <t>Krawężniki betonowe wystające o wymiarach 15x30 cm na podsypce cementowo-piaskowej
134.90</t>
  </si>
  <si>
    <t>Krawężniki betonowe wystające o wymiarach 15x30 cm na podsypce cementowo-piaskowej - projektowany krawężnik betonowy 15x30x100cm, prostokątny wtopiony
158.70</t>
  </si>
  <si>
    <t>Krawężniki betonowe - dodatek za ustawienie na łukach o promieniu do 40 m
19.0</t>
  </si>
  <si>
    <t>Nawierzchnie z kostki brukowej betonowej grubość 8 cm na podsypce cementowo-piaskowej - ciąg pieszojezdny z brukowej kostki betonowej szarej
672.47</t>
  </si>
  <si>
    <t>Nawierzchnie z kostki brukowej betonowej grubość 8 cm na podsypce cementowo-piaskowej - zjazdy z brukowej kostki betonowej kolorowej
70.08</t>
  </si>
  <si>
    <t>Ława pod krawężniki betonowa z oporem - ława pod obrzeża
40.40*0.006</t>
  </si>
  <si>
    <t>Obrzeża betonowe o wymiarach 30x8 cm na podsypce cementowo-piaskowej z wypełnieniem spoin zaprawą cementową
40.40</t>
  </si>
  <si>
    <t>KNR 2-31
0702-02</t>
  </si>
  <si>
    <t>KNR 2-31
0703-01</t>
  </si>
  <si>
    <t>KNR 2-31
0703-02</t>
  </si>
  <si>
    <t>KNR AT-04
0204-03</t>
  </si>
  <si>
    <t>Słupki do znaków drogowych z rur stalowych o śr. 70 mm
2</t>
  </si>
  <si>
    <t>Oznakowanie poziome nawierzchni bitumicznych - na zimno, za pomocą mas chemoutwardzalnych grubowarstwowe wykonywane mechanicznie - oznakowanie strukturalne (plastomarker SUPER)
- P-4 - 40m
- P-12 - 4m
- P-13 - 6m
13.175</t>
  </si>
  <si>
    <t>Wpięcie kanalizacji do istniejącej studni
1.0</t>
  </si>
  <si>
    <t>Ażurowe umocnienie pionowych ścian wykopów liniowych o głębok.do 3.0 m wypraskami w grunt.suchych kat.III-IV wraz z rozbiór.(szer.do 1m)
486,38</t>
  </si>
  <si>
    <r>
      <t>Roboty ziemne wykonywane koparkami podsiębiernymi o poj.łyżki 0.60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gr.kat.III z transportem urobku samochodami samowyładowczymi na odległość do 1 km - 40% wykopów
0.4*(238.69+14.74)</t>
    </r>
  </si>
  <si>
    <r>
      <t>Roboty ziemne wykonywane koparkami podsiębiernymi o poj.łyżki 0.60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gr.kat.IV z transportem urobku samochodami samowyładowczymi na odległość do 1 km - 40% wykopów
0.4*(238.69+14.74)</t>
    </r>
  </si>
  <si>
    <t>Usunięcie warstwy ziemi urodzajnej (humusu) o grubości do 15 cm za pomocą spycharek
826.93</t>
  </si>
  <si>
    <t>Usunięcie warstwy ziemi urodzajnej (humusu) za pomocą spycharek - dodatek za każde dalsze 5 cm grubości
826.93</t>
  </si>
  <si>
    <r>
      <t xml:space="preserve">Wywóz ziemi samochodami samowyładowczymi na odległość do 1 km grunt.kat. III - </t>
    </r>
    <r>
      <rPr>
        <b/>
        <sz val="9"/>
        <rFont val="Times New Roman"/>
        <family val="1"/>
      </rPr>
      <t>WYWÓZ HUMUSU W MIEJSCE WSKAZANE PRZEZ INWESTORA</t>
    </r>
    <r>
      <rPr>
        <sz val="9"/>
        <rFont val="Times New Roman"/>
        <family val="1"/>
      </rPr>
      <t xml:space="preserve">
826.93*0.20-5.90</t>
    </r>
  </si>
  <si>
    <t>Rozebranie krawężników betonowych 15x30 cm na podsypce cementowo-piaskowej
15.25</t>
  </si>
  <si>
    <t>Wywóz ziemi samochodami samowyładowczymi - za każdy następny 1 km
Krotność = 9
826.93*0.20-5.90</t>
  </si>
  <si>
    <t>Rozebranie ław pod krawężniki z betonu
15.25*0.06</t>
  </si>
  <si>
    <t>Wywiezienie gruzu spryzmowanego samochodami samowyładowczymi na odległość do 1 km
39.21</t>
  </si>
  <si>
    <r>
      <t xml:space="preserve">Wywiezienie gruzu spryzmowanego samochodami samowyładowczymi - za każdy następny 1 km - </t>
    </r>
    <r>
      <rPr>
        <b/>
        <sz val="9"/>
        <rFont val="Times New Roman"/>
        <family val="1"/>
      </rPr>
      <t xml:space="preserve">WYKONAWCA ROBÓT USTALI ODLEGŁOŚĆ TRANSPORTU INDYWIDUALNIE </t>
    </r>
    <r>
      <rPr>
        <sz val="9"/>
        <rFont val="Times New Roman"/>
        <family val="1"/>
      </rPr>
      <t xml:space="preserve">
39.21</t>
    </r>
  </si>
  <si>
    <t>Nawierzchnia z tłucznia kamiennego - warstwa górna z tłucznia - grubość po zagęszczeniu 7 cm - projektowane umocnienie pobocza frezem asfaltowym gr. 10cm
383.34</t>
  </si>
  <si>
    <t>Nawierzchnia z tłucznia kamiennego - warstwa górna z tłucznia - każdy dalszy 1 cm grubość po zagęszczeniu - projektowane umocnienie pobocza frezem asfaltowym
gr. 10cm - kolejne 3cm
Krotność = 3
383.34</t>
  </si>
  <si>
    <t>Krawężniki betonowe wystające o wymiarach 15x30 cm na podsypce cementowo-piaskowej - projektowany krawężnik betonowy 15x22x100cm najazdowy
112.45</t>
  </si>
  <si>
    <t>Ława pod krawężniki betonowa z oporem
(293.60+112.45)*0.06</t>
  </si>
  <si>
    <t>Roboty pomiarowe przy liniowych robotach ziemnych - trasa drogi w terenie równinnym
0.19</t>
  </si>
  <si>
    <t>Roboty pomiarowe przy liniowych robotach ziemnych - trasa drogi w terenie równinnym - pomiar powykonawczy z naniesieniem na zasoby mapowe
0.19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</si>
</sst>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15" xfId="0" applyNumberFormat="1" applyFill="1" applyBorder="1" applyAlignment="1">
      <alignment horizontal="center" vertical="center" wrapText="1"/>
    </xf>
    <xf numFmtId="0" fontId="5" fillId="35" borderId="15" xfId="0" applyNumberFormat="1" applyFont="1" applyFill="1" applyBorder="1" applyAlignment="1">
      <alignment horizontal="right" wrapText="1"/>
    </xf>
    <xf numFmtId="0" fontId="0" fillId="35" borderId="16" xfId="0" applyNumberFormat="1" applyFill="1" applyBorder="1" applyAlignment="1">
      <alignment wrapText="1"/>
    </xf>
    <xf numFmtId="0" fontId="0" fillId="35" borderId="15" xfId="0" applyNumberFormat="1" applyFill="1" applyBorder="1" applyAlignment="1">
      <alignment horizontal="left" wrapText="1"/>
    </xf>
    <xf numFmtId="0" fontId="0" fillId="35" borderId="17" xfId="0" applyNumberFormat="1" applyFill="1" applyBorder="1" applyAlignment="1">
      <alignment horizontal="center" vertical="center" wrapText="1"/>
    </xf>
    <xf numFmtId="0" fontId="0" fillId="35" borderId="18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right" wrapText="1"/>
    </xf>
    <xf numFmtId="0" fontId="0" fillId="35" borderId="0" xfId="0" applyNumberFormat="1" applyFill="1" applyBorder="1" applyAlignment="1">
      <alignment wrapText="1"/>
    </xf>
    <xf numFmtId="0" fontId="0" fillId="35" borderId="0" xfId="0" applyNumberFormat="1" applyFill="1" applyBorder="1" applyAlignment="1">
      <alignment vertical="center" wrapText="1"/>
    </xf>
    <xf numFmtId="0" fontId="0" fillId="35" borderId="19" xfId="0" applyNumberForma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right" wrapText="1"/>
    </xf>
    <xf numFmtId="0" fontId="0" fillId="35" borderId="20" xfId="0" applyNumberFormat="1" applyFill="1" applyBorder="1" applyAlignment="1">
      <alignment wrapText="1"/>
    </xf>
    <xf numFmtId="0" fontId="0" fillId="35" borderId="21" xfId="0" applyNumberFormat="1" applyFill="1" applyBorder="1" applyAlignment="1">
      <alignment horizontal="center" vertical="center" wrapText="1"/>
    </xf>
    <xf numFmtId="0" fontId="0" fillId="35" borderId="22" xfId="0" applyNumberFormat="1" applyFill="1" applyBorder="1" applyAlignment="1">
      <alignment horizontal="center" vertical="center" wrapText="1"/>
    </xf>
    <xf numFmtId="0" fontId="0" fillId="35" borderId="22" xfId="0" applyNumberFormat="1" applyFill="1" applyBorder="1" applyAlignment="1">
      <alignment horizontal="right" vertical="center" wrapText="1"/>
    </xf>
    <xf numFmtId="0" fontId="0" fillId="35" borderId="22" xfId="0" applyNumberFormat="1" applyFill="1" applyBorder="1" applyAlignment="1">
      <alignment vertical="center" wrapText="1"/>
    </xf>
    <xf numFmtId="0" fontId="0" fillId="35" borderId="23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72" fontId="7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2" fontId="4" fillId="0" borderId="25" xfId="0" applyNumberFormat="1" applyFont="1" applyBorder="1" applyAlignment="1">
      <alignment vertical="center"/>
    </xf>
    <xf numFmtId="172" fontId="4" fillId="0" borderId="26" xfId="0" applyNumberFormat="1" applyFont="1" applyBorder="1" applyAlignment="1">
      <alignment vertical="center"/>
    </xf>
    <xf numFmtId="172" fontId="4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2" fontId="4" fillId="0" borderId="29" xfId="0" applyNumberFormat="1" applyFont="1" applyBorder="1" applyAlignment="1">
      <alignment vertical="center"/>
    </xf>
    <xf numFmtId="172" fontId="4" fillId="0" borderId="30" xfId="0" applyNumberFormat="1" applyFont="1" applyBorder="1" applyAlignment="1">
      <alignment vertical="center"/>
    </xf>
    <xf numFmtId="172" fontId="4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2" fontId="4" fillId="0" borderId="33" xfId="0" applyNumberFormat="1" applyFont="1" applyBorder="1" applyAlignment="1">
      <alignment vertical="center"/>
    </xf>
    <xf numFmtId="172" fontId="4" fillId="0" borderId="34" xfId="0" applyNumberFormat="1" applyFont="1" applyBorder="1" applyAlignment="1">
      <alignment vertical="center"/>
    </xf>
    <xf numFmtId="172" fontId="4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2" fontId="4" fillId="0" borderId="36" xfId="0" applyNumberFormat="1" applyFont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172" fontId="4" fillId="0" borderId="25" xfId="0" applyNumberFormat="1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172" fontId="4" fillId="0" borderId="29" xfId="0" applyNumberFormat="1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2" fontId="4" fillId="0" borderId="25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172" fontId="4" fillId="0" borderId="29" xfId="0" applyNumberFormat="1" applyFont="1" applyBorder="1" applyAlignment="1">
      <alignment horizontal="center" vertical="center"/>
    </xf>
    <xf numFmtId="172" fontId="4" fillId="0" borderId="33" xfId="0" applyNumberFormat="1" applyFont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172" fontId="4" fillId="0" borderId="36" xfId="0" applyNumberFormat="1" applyFont="1" applyBorder="1" applyAlignment="1">
      <alignment horizontal="center" vertical="center"/>
    </xf>
    <xf numFmtId="172" fontId="3" fillId="0" borderId="25" xfId="0" applyNumberFormat="1" applyFont="1" applyFill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4" borderId="39" xfId="0" applyNumberFormat="1" applyFont="1" applyFill="1" applyBorder="1" applyAlignment="1">
      <alignment horizontal="left" vertical="center" wrapText="1"/>
    </xf>
    <xf numFmtId="0" fontId="7" fillId="34" borderId="40" xfId="0" applyNumberFormat="1" applyFont="1" applyFill="1" applyBorder="1" applyAlignment="1">
      <alignment horizontal="left" vertical="center" wrapText="1"/>
    </xf>
    <xf numFmtId="0" fontId="7" fillId="34" borderId="4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35" borderId="42" xfId="0" applyFont="1" applyFill="1" applyBorder="1" applyAlignment="1">
      <alignment horizontal="left" vertical="center"/>
    </xf>
    <xf numFmtId="0" fontId="3" fillId="35" borderId="43" xfId="0" applyFont="1" applyFill="1" applyBorder="1" applyAlignment="1">
      <alignment horizontal="left" vertical="center"/>
    </xf>
    <xf numFmtId="0" fontId="3" fillId="35" borderId="44" xfId="0" applyFont="1" applyFill="1" applyBorder="1" applyAlignment="1">
      <alignment horizontal="left" vertical="center"/>
    </xf>
    <xf numFmtId="0" fontId="3" fillId="34" borderId="45" xfId="0" applyFont="1" applyFill="1" applyBorder="1" applyAlignment="1">
      <alignment horizontal="left" vertical="center" wrapText="1"/>
    </xf>
    <xf numFmtId="0" fontId="3" fillId="34" borderId="46" xfId="0" applyFont="1" applyFill="1" applyBorder="1" applyAlignment="1">
      <alignment horizontal="left" vertical="center"/>
    </xf>
    <xf numFmtId="0" fontId="3" fillId="34" borderId="47" xfId="0" applyFont="1" applyFill="1" applyBorder="1" applyAlignment="1">
      <alignment horizontal="left" vertical="center"/>
    </xf>
    <xf numFmtId="0" fontId="5" fillId="0" borderId="48" xfId="0" applyNumberFormat="1" applyFont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left" vertical="center"/>
    </xf>
    <xf numFmtId="0" fontId="3" fillId="35" borderId="50" xfId="0" applyFont="1" applyFill="1" applyBorder="1" applyAlignment="1">
      <alignment horizontal="left" vertical="center"/>
    </xf>
    <xf numFmtId="0" fontId="3" fillId="35" borderId="51" xfId="0" applyFont="1" applyFill="1" applyBorder="1" applyAlignment="1">
      <alignment horizontal="left" vertical="center"/>
    </xf>
    <xf numFmtId="0" fontId="0" fillId="35" borderId="0" xfId="0" applyNumberFormat="1" applyFill="1" applyBorder="1" applyAlignment="1">
      <alignment horizontal="left" wrapText="1"/>
    </xf>
    <xf numFmtId="0" fontId="0" fillId="35" borderId="19" xfId="0" applyNumberFormat="1" applyFill="1" applyBorder="1" applyAlignment="1">
      <alignment horizontal="left" wrapText="1"/>
    </xf>
    <xf numFmtId="0" fontId="0" fillId="35" borderId="0" xfId="0" applyNumberFormat="1" applyFont="1" applyFill="1" applyBorder="1" applyAlignment="1">
      <alignment horizontal="left" wrapText="1"/>
    </xf>
    <xf numFmtId="0" fontId="0" fillId="35" borderId="19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75390625" style="0" customWidth="1"/>
    <col min="4" max="4" width="9.375" style="0" customWidth="1"/>
    <col min="5" max="5" width="7.75390625" style="0" customWidth="1"/>
    <col min="6" max="6" width="8.875" style="97" customWidth="1"/>
    <col min="7" max="7" width="8.125" style="0" customWidth="1"/>
    <col min="8" max="8" width="10.875" style="0" customWidth="1"/>
    <col min="9" max="9" width="15.00390625" style="0" customWidth="1"/>
  </cols>
  <sheetData>
    <row r="1" spans="1:8" ht="12.75">
      <c r="A1" s="84"/>
      <c r="B1" s="84"/>
      <c r="C1" s="84"/>
      <c r="D1" s="84"/>
      <c r="E1" s="84"/>
      <c r="F1" s="88"/>
      <c r="G1" s="84"/>
      <c r="H1" s="15" t="s">
        <v>58</v>
      </c>
    </row>
    <row r="2" spans="1:9" ht="12.75" customHeight="1">
      <c r="A2" s="101" t="s">
        <v>35</v>
      </c>
      <c r="B2" s="101"/>
      <c r="C2" s="101"/>
      <c r="D2" s="101"/>
      <c r="E2" s="101"/>
      <c r="F2" s="101"/>
      <c r="G2" s="101"/>
      <c r="H2" s="101"/>
      <c r="I2" s="8"/>
    </row>
    <row r="3" spans="1:9" ht="12.75" customHeight="1">
      <c r="A3" s="101" t="s">
        <v>200</v>
      </c>
      <c r="B3" s="101"/>
      <c r="C3" s="101"/>
      <c r="D3" s="101"/>
      <c r="E3" s="101"/>
      <c r="F3" s="101"/>
      <c r="G3" s="101"/>
      <c r="H3" s="101"/>
      <c r="I3" s="8"/>
    </row>
    <row r="4" spans="1:8" ht="13.5" thickBot="1">
      <c r="A4" s="108"/>
      <c r="B4" s="108"/>
      <c r="C4" s="108"/>
      <c r="D4" s="108"/>
      <c r="E4" s="108"/>
      <c r="F4" s="108"/>
      <c r="G4" s="108"/>
      <c r="H4" s="108"/>
    </row>
    <row r="5" spans="1:8" ht="25.5" thickBot="1" thickTop="1">
      <c r="A5" s="5" t="s">
        <v>37</v>
      </c>
      <c r="B5" s="6" t="s">
        <v>38</v>
      </c>
      <c r="C5" s="6" t="s">
        <v>39</v>
      </c>
      <c r="D5" s="6" t="s">
        <v>40</v>
      </c>
      <c r="E5" s="6" t="s">
        <v>34</v>
      </c>
      <c r="F5" s="6" t="s">
        <v>41</v>
      </c>
      <c r="G5" s="3" t="s">
        <v>36</v>
      </c>
      <c r="H5" s="7" t="s">
        <v>42</v>
      </c>
    </row>
    <row r="6" spans="1:8" ht="14.25" thickBot="1" thickTop="1">
      <c r="A6" s="85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4">
        <v>7</v>
      </c>
      <c r="H6" s="87">
        <v>8</v>
      </c>
    </row>
    <row r="7" spans="1:8" ht="13.5" thickTop="1">
      <c r="A7" s="105" t="s">
        <v>200</v>
      </c>
      <c r="B7" s="106"/>
      <c r="C7" s="106"/>
      <c r="D7" s="106"/>
      <c r="E7" s="106"/>
      <c r="F7" s="106"/>
      <c r="G7" s="106"/>
      <c r="H7" s="107"/>
    </row>
    <row r="8" spans="1:8" ht="12.75">
      <c r="A8" s="102" t="s">
        <v>74</v>
      </c>
      <c r="B8" s="103"/>
      <c r="C8" s="103"/>
      <c r="D8" s="103"/>
      <c r="E8" s="103"/>
      <c r="F8" s="103"/>
      <c r="G8" s="103"/>
      <c r="H8" s="104"/>
    </row>
    <row r="9" spans="1:8" ht="48">
      <c r="A9" s="39" t="s">
        <v>54</v>
      </c>
      <c r="B9" s="40" t="s">
        <v>59</v>
      </c>
      <c r="C9" s="41" t="s">
        <v>285</v>
      </c>
      <c r="D9" s="40" t="s">
        <v>32</v>
      </c>
      <c r="E9" s="42">
        <v>0.19</v>
      </c>
      <c r="F9" s="89"/>
      <c r="G9" s="43">
        <v>1</v>
      </c>
      <c r="H9" s="44">
        <f>ROUND(E9*F9*G9,2)</f>
        <v>0</v>
      </c>
    </row>
    <row r="10" spans="1:8" ht="60">
      <c r="A10" s="39" t="s">
        <v>75</v>
      </c>
      <c r="B10" s="40" t="s">
        <v>59</v>
      </c>
      <c r="C10" s="41" t="s">
        <v>286</v>
      </c>
      <c r="D10" s="40" t="s">
        <v>32</v>
      </c>
      <c r="E10" s="42">
        <v>0.19</v>
      </c>
      <c r="F10" s="89"/>
      <c r="G10" s="43">
        <v>1</v>
      </c>
      <c r="H10" s="44">
        <f aca="true" t="shared" si="0" ref="H10:H26">ROUND(E10*F10*G10,2)</f>
        <v>0</v>
      </c>
    </row>
    <row r="11" spans="1:8" ht="48">
      <c r="A11" s="39" t="s">
        <v>76</v>
      </c>
      <c r="B11" s="40" t="s">
        <v>201</v>
      </c>
      <c r="C11" s="41" t="s">
        <v>273</v>
      </c>
      <c r="D11" s="40" t="s">
        <v>73</v>
      </c>
      <c r="E11" s="42">
        <v>826.93</v>
      </c>
      <c r="F11" s="89"/>
      <c r="G11" s="43">
        <v>1</v>
      </c>
      <c r="H11" s="44">
        <f t="shared" si="0"/>
        <v>0</v>
      </c>
    </row>
    <row r="12" spans="1:8" ht="48">
      <c r="A12" s="39" t="s">
        <v>77</v>
      </c>
      <c r="B12" s="40" t="s">
        <v>202</v>
      </c>
      <c r="C12" s="41" t="s">
        <v>274</v>
      </c>
      <c r="D12" s="40" t="s">
        <v>73</v>
      </c>
      <c r="E12" s="42">
        <v>826.93</v>
      </c>
      <c r="F12" s="89"/>
      <c r="G12" s="43">
        <v>1</v>
      </c>
      <c r="H12" s="44">
        <f t="shared" si="0"/>
        <v>0</v>
      </c>
    </row>
    <row r="13" spans="1:8" ht="60">
      <c r="A13" s="39" t="s">
        <v>78</v>
      </c>
      <c r="B13" s="40" t="s">
        <v>175</v>
      </c>
      <c r="C13" s="41" t="s">
        <v>275</v>
      </c>
      <c r="D13" s="40" t="s">
        <v>72</v>
      </c>
      <c r="E13" s="42">
        <v>159.49</v>
      </c>
      <c r="F13" s="89"/>
      <c r="G13" s="43">
        <v>1</v>
      </c>
      <c r="H13" s="44">
        <f t="shared" si="0"/>
        <v>0</v>
      </c>
    </row>
    <row r="14" spans="1:8" ht="72">
      <c r="A14" s="39" t="s">
        <v>82</v>
      </c>
      <c r="B14" s="40" t="s">
        <v>179</v>
      </c>
      <c r="C14" s="41" t="s">
        <v>277</v>
      </c>
      <c r="D14" s="40" t="s">
        <v>72</v>
      </c>
      <c r="E14" s="42">
        <v>159.49</v>
      </c>
      <c r="F14" s="89"/>
      <c r="G14" s="43">
        <v>9</v>
      </c>
      <c r="H14" s="44">
        <f t="shared" si="0"/>
        <v>0</v>
      </c>
    </row>
    <row r="15" spans="1:8" ht="48">
      <c r="A15" s="39" t="s">
        <v>86</v>
      </c>
      <c r="B15" s="40" t="s">
        <v>79</v>
      </c>
      <c r="C15" s="41" t="s">
        <v>203</v>
      </c>
      <c r="D15" s="40" t="s">
        <v>33</v>
      </c>
      <c r="E15" s="42">
        <v>10</v>
      </c>
      <c r="F15" s="89"/>
      <c r="G15" s="43">
        <v>1</v>
      </c>
      <c r="H15" s="44">
        <f t="shared" si="0"/>
        <v>0</v>
      </c>
    </row>
    <row r="16" spans="1:8" ht="60">
      <c r="A16" s="39" t="s">
        <v>89</v>
      </c>
      <c r="B16" s="40" t="s">
        <v>80</v>
      </c>
      <c r="C16" s="41" t="s">
        <v>81</v>
      </c>
      <c r="D16" s="40" t="s">
        <v>73</v>
      </c>
      <c r="E16" s="42">
        <v>5</v>
      </c>
      <c r="F16" s="89"/>
      <c r="G16" s="43">
        <v>1</v>
      </c>
      <c r="H16" s="44">
        <f t="shared" si="0"/>
        <v>0</v>
      </c>
    </row>
    <row r="17" spans="1:8" ht="60">
      <c r="A17" s="39" t="s">
        <v>90</v>
      </c>
      <c r="B17" s="40" t="s">
        <v>83</v>
      </c>
      <c r="C17" s="41" t="s">
        <v>204</v>
      </c>
      <c r="D17" s="40" t="s">
        <v>73</v>
      </c>
      <c r="E17" s="42">
        <v>5</v>
      </c>
      <c r="F17" s="89"/>
      <c r="G17" s="43">
        <v>1</v>
      </c>
      <c r="H17" s="44">
        <f t="shared" si="0"/>
        <v>0</v>
      </c>
    </row>
    <row r="18" spans="1:8" ht="60">
      <c r="A18" s="39" t="s">
        <v>91</v>
      </c>
      <c r="B18" s="40" t="s">
        <v>84</v>
      </c>
      <c r="C18" s="41" t="s">
        <v>205</v>
      </c>
      <c r="D18" s="40" t="s">
        <v>73</v>
      </c>
      <c r="E18" s="42">
        <v>5</v>
      </c>
      <c r="F18" s="89"/>
      <c r="G18" s="43">
        <v>1</v>
      </c>
      <c r="H18" s="44">
        <f t="shared" si="0"/>
        <v>0</v>
      </c>
    </row>
    <row r="19" spans="1:8" ht="84.75" thickBot="1">
      <c r="A19" s="45" t="s">
        <v>93</v>
      </c>
      <c r="B19" s="46" t="s">
        <v>85</v>
      </c>
      <c r="C19" s="47" t="s">
        <v>206</v>
      </c>
      <c r="D19" s="46" t="s">
        <v>73</v>
      </c>
      <c r="E19" s="48">
        <v>5</v>
      </c>
      <c r="F19" s="90"/>
      <c r="G19" s="49">
        <v>7</v>
      </c>
      <c r="H19" s="50">
        <f t="shared" si="0"/>
        <v>0</v>
      </c>
    </row>
    <row r="20" spans="1:8" ht="60.75" thickTop="1">
      <c r="A20" s="51" t="s">
        <v>94</v>
      </c>
      <c r="B20" s="52" t="s">
        <v>87</v>
      </c>
      <c r="C20" s="53" t="s">
        <v>207</v>
      </c>
      <c r="D20" s="52" t="s">
        <v>73</v>
      </c>
      <c r="E20" s="54">
        <v>182</v>
      </c>
      <c r="F20" s="91"/>
      <c r="G20" s="55">
        <v>1</v>
      </c>
      <c r="H20" s="56">
        <f t="shared" si="0"/>
        <v>0</v>
      </c>
    </row>
    <row r="21" spans="1:8" ht="84">
      <c r="A21" s="39" t="s">
        <v>95</v>
      </c>
      <c r="B21" s="40" t="s">
        <v>88</v>
      </c>
      <c r="C21" s="41" t="s">
        <v>208</v>
      </c>
      <c r="D21" s="40" t="s">
        <v>73</v>
      </c>
      <c r="E21" s="42">
        <v>182</v>
      </c>
      <c r="F21" s="89"/>
      <c r="G21" s="43">
        <v>5</v>
      </c>
      <c r="H21" s="44">
        <f t="shared" si="0"/>
        <v>0</v>
      </c>
    </row>
    <row r="22" spans="1:8" ht="48">
      <c r="A22" s="39" t="s">
        <v>96</v>
      </c>
      <c r="B22" s="40" t="s">
        <v>92</v>
      </c>
      <c r="C22" s="41" t="s">
        <v>276</v>
      </c>
      <c r="D22" s="40" t="s">
        <v>33</v>
      </c>
      <c r="E22" s="42">
        <v>15.25</v>
      </c>
      <c r="F22" s="89"/>
      <c r="G22" s="43">
        <v>1</v>
      </c>
      <c r="H22" s="44">
        <f t="shared" si="0"/>
        <v>0</v>
      </c>
    </row>
    <row r="23" spans="1:8" ht="36">
      <c r="A23" s="39" t="s">
        <v>97</v>
      </c>
      <c r="B23" s="40" t="s">
        <v>100</v>
      </c>
      <c r="C23" s="41" t="s">
        <v>278</v>
      </c>
      <c r="D23" s="40" t="s">
        <v>72</v>
      </c>
      <c r="E23" s="42">
        <v>0.92</v>
      </c>
      <c r="F23" s="89"/>
      <c r="G23" s="43">
        <v>1</v>
      </c>
      <c r="H23" s="44">
        <f t="shared" si="0"/>
        <v>0</v>
      </c>
    </row>
    <row r="24" spans="1:8" ht="48">
      <c r="A24" s="39" t="s">
        <v>98</v>
      </c>
      <c r="B24" s="69" t="s">
        <v>101</v>
      </c>
      <c r="C24" s="70" t="s">
        <v>279</v>
      </c>
      <c r="D24" s="69" t="s">
        <v>72</v>
      </c>
      <c r="E24" s="75">
        <v>39.21</v>
      </c>
      <c r="F24" s="92"/>
      <c r="G24" s="73">
        <v>1</v>
      </c>
      <c r="H24" s="44">
        <f t="shared" si="0"/>
        <v>0</v>
      </c>
    </row>
    <row r="25" spans="1:8" ht="72">
      <c r="A25" s="39" t="s">
        <v>99</v>
      </c>
      <c r="B25" s="69" t="s">
        <v>102</v>
      </c>
      <c r="C25" s="70" t="s">
        <v>280</v>
      </c>
      <c r="D25" s="69" t="s">
        <v>72</v>
      </c>
      <c r="E25" s="75">
        <v>39.21</v>
      </c>
      <c r="F25" s="92"/>
      <c r="G25" s="73">
        <v>1</v>
      </c>
      <c r="H25" s="44">
        <f t="shared" si="0"/>
        <v>0</v>
      </c>
    </row>
    <row r="26" spans="1:8" ht="24">
      <c r="A26" s="39" t="s">
        <v>211</v>
      </c>
      <c r="B26" s="69" t="s">
        <v>210</v>
      </c>
      <c r="C26" s="70" t="s">
        <v>209</v>
      </c>
      <c r="D26" s="69" t="s">
        <v>72</v>
      </c>
      <c r="E26" s="75">
        <v>39.21</v>
      </c>
      <c r="F26" s="92"/>
      <c r="G26" s="76">
        <v>1</v>
      </c>
      <c r="H26" s="44">
        <f t="shared" si="0"/>
        <v>0</v>
      </c>
    </row>
    <row r="27" spans="1:8" ht="12.75">
      <c r="A27" s="109" t="s">
        <v>103</v>
      </c>
      <c r="B27" s="110"/>
      <c r="C27" s="110"/>
      <c r="D27" s="110"/>
      <c r="E27" s="110"/>
      <c r="F27" s="110"/>
      <c r="G27" s="110"/>
      <c r="H27" s="111"/>
    </row>
    <row r="28" spans="1:8" ht="48">
      <c r="A28" s="39" t="s">
        <v>213</v>
      </c>
      <c r="B28" s="40" t="s">
        <v>104</v>
      </c>
      <c r="C28" s="41" t="s">
        <v>212</v>
      </c>
      <c r="D28" s="40" t="s">
        <v>57</v>
      </c>
      <c r="E28" s="42">
        <v>4</v>
      </c>
      <c r="F28" s="89"/>
      <c r="G28" s="43">
        <v>1</v>
      </c>
      <c r="H28" s="44">
        <f>ROUND(E28*F28*G28,2)</f>
        <v>0</v>
      </c>
    </row>
    <row r="29" spans="1:8" ht="12.75" customHeight="1">
      <c r="A29" s="109" t="s">
        <v>105</v>
      </c>
      <c r="B29" s="110"/>
      <c r="C29" s="110"/>
      <c r="D29" s="110"/>
      <c r="E29" s="110"/>
      <c r="F29" s="110"/>
      <c r="G29" s="110"/>
      <c r="H29" s="111"/>
    </row>
    <row r="30" spans="1:8" ht="48" customHeight="1">
      <c r="A30" s="39" t="s">
        <v>107</v>
      </c>
      <c r="B30" s="57" t="s">
        <v>106</v>
      </c>
      <c r="C30" s="58" t="s">
        <v>214</v>
      </c>
      <c r="D30" s="57" t="s">
        <v>32</v>
      </c>
      <c r="E30" s="59">
        <v>0.19</v>
      </c>
      <c r="F30" s="93"/>
      <c r="G30" s="43">
        <v>1</v>
      </c>
      <c r="H30" s="44">
        <f>ROUND(E30*F30*G30,2)</f>
        <v>0</v>
      </c>
    </row>
    <row r="31" spans="1:8" ht="59.25" customHeight="1">
      <c r="A31" s="39" t="s">
        <v>108</v>
      </c>
      <c r="B31" s="57" t="s">
        <v>106</v>
      </c>
      <c r="C31" s="58" t="s">
        <v>215</v>
      </c>
      <c r="D31" s="40" t="s">
        <v>32</v>
      </c>
      <c r="E31" s="59">
        <v>0.19</v>
      </c>
      <c r="F31" s="93"/>
      <c r="G31" s="43">
        <v>1</v>
      </c>
      <c r="H31" s="44">
        <f>ROUND(E31*F31*G31,2)</f>
        <v>0</v>
      </c>
    </row>
    <row r="32" spans="1:8" ht="36">
      <c r="A32" s="39" t="s">
        <v>68</v>
      </c>
      <c r="B32" s="57" t="s">
        <v>109</v>
      </c>
      <c r="C32" s="58" t="s">
        <v>110</v>
      </c>
      <c r="D32" s="40" t="s">
        <v>72</v>
      </c>
      <c r="E32" s="59">
        <v>6</v>
      </c>
      <c r="F32" s="93"/>
      <c r="G32" s="43">
        <v>1</v>
      </c>
      <c r="H32" s="44">
        <f aca="true" t="shared" si="1" ref="H32:H40">ROUND(E32*F32*G32,2)</f>
        <v>0</v>
      </c>
    </row>
    <row r="33" spans="1:8" ht="36">
      <c r="A33" s="39" t="s">
        <v>69</v>
      </c>
      <c r="B33" s="40" t="s">
        <v>111</v>
      </c>
      <c r="C33" s="41" t="s">
        <v>112</v>
      </c>
      <c r="D33" s="40" t="s">
        <v>72</v>
      </c>
      <c r="E33" s="42">
        <v>6</v>
      </c>
      <c r="F33" s="89"/>
      <c r="G33" s="43">
        <v>1</v>
      </c>
      <c r="H33" s="44">
        <f t="shared" si="1"/>
        <v>0</v>
      </c>
    </row>
    <row r="34" spans="1:8" ht="73.5">
      <c r="A34" s="39" t="s">
        <v>115</v>
      </c>
      <c r="B34" s="40" t="s">
        <v>113</v>
      </c>
      <c r="C34" s="41" t="s">
        <v>271</v>
      </c>
      <c r="D34" s="40" t="s">
        <v>72</v>
      </c>
      <c r="E34" s="80">
        <v>101.372</v>
      </c>
      <c r="F34" s="89"/>
      <c r="G34" s="43">
        <v>1</v>
      </c>
      <c r="H34" s="44">
        <f t="shared" si="1"/>
        <v>0</v>
      </c>
    </row>
    <row r="35" spans="1:8" ht="74.25" thickBot="1">
      <c r="A35" s="45" t="s">
        <v>116</v>
      </c>
      <c r="B35" s="46" t="s">
        <v>114</v>
      </c>
      <c r="C35" s="60" t="s">
        <v>272</v>
      </c>
      <c r="D35" s="46" t="s">
        <v>72</v>
      </c>
      <c r="E35" s="81">
        <v>101.372</v>
      </c>
      <c r="F35" s="90"/>
      <c r="G35" s="49">
        <v>1</v>
      </c>
      <c r="H35" s="50">
        <f t="shared" si="1"/>
        <v>0</v>
      </c>
    </row>
    <row r="36" spans="1:8" ht="72.75" thickTop="1">
      <c r="A36" s="51" t="s">
        <v>119</v>
      </c>
      <c r="B36" s="52" t="s">
        <v>117</v>
      </c>
      <c r="C36" s="67" t="s">
        <v>24</v>
      </c>
      <c r="D36" s="52" t="s">
        <v>72</v>
      </c>
      <c r="E36" s="82">
        <v>50.686</v>
      </c>
      <c r="F36" s="91"/>
      <c r="G36" s="55">
        <v>1</v>
      </c>
      <c r="H36" s="56">
        <f t="shared" si="1"/>
        <v>0</v>
      </c>
    </row>
    <row r="37" spans="1:8" ht="60">
      <c r="A37" s="39" t="s">
        <v>120</v>
      </c>
      <c r="B37" s="40" t="s">
        <v>70</v>
      </c>
      <c r="C37" s="41" t="s">
        <v>270</v>
      </c>
      <c r="D37" s="40" t="s">
        <v>73</v>
      </c>
      <c r="E37" s="42">
        <v>486.38</v>
      </c>
      <c r="F37" s="89"/>
      <c r="G37" s="43">
        <v>1</v>
      </c>
      <c r="H37" s="44">
        <f t="shared" si="1"/>
        <v>0</v>
      </c>
    </row>
    <row r="38" spans="1:8" ht="48">
      <c r="A38" s="39" t="s">
        <v>123</v>
      </c>
      <c r="B38" s="40" t="s">
        <v>118</v>
      </c>
      <c r="C38" s="41" t="s">
        <v>0</v>
      </c>
      <c r="D38" s="40" t="s">
        <v>72</v>
      </c>
      <c r="E38" s="77">
        <v>98.847</v>
      </c>
      <c r="F38" s="93"/>
      <c r="G38" s="43">
        <v>1</v>
      </c>
      <c r="H38" s="44">
        <f t="shared" si="1"/>
        <v>0</v>
      </c>
    </row>
    <row r="39" spans="1:8" ht="60">
      <c r="A39" s="39" t="s">
        <v>124</v>
      </c>
      <c r="B39" s="69" t="s">
        <v>179</v>
      </c>
      <c r="C39" s="70" t="s">
        <v>26</v>
      </c>
      <c r="D39" s="71" t="s">
        <v>72</v>
      </c>
      <c r="E39" s="83">
        <v>154.58</v>
      </c>
      <c r="F39" s="92"/>
      <c r="G39" s="73">
        <v>1</v>
      </c>
      <c r="H39" s="74">
        <f t="shared" si="1"/>
        <v>0</v>
      </c>
    </row>
    <row r="40" spans="1:8" ht="24">
      <c r="A40" s="39" t="s">
        <v>125</v>
      </c>
      <c r="B40" s="69" t="s">
        <v>210</v>
      </c>
      <c r="C40" s="70" t="s">
        <v>209</v>
      </c>
      <c r="D40" s="69" t="s">
        <v>72</v>
      </c>
      <c r="E40" s="83">
        <v>154.58</v>
      </c>
      <c r="F40" s="92"/>
      <c r="G40" s="76">
        <v>1</v>
      </c>
      <c r="H40" s="44">
        <f t="shared" si="1"/>
        <v>0</v>
      </c>
    </row>
    <row r="41" spans="1:8" ht="72">
      <c r="A41" s="39" t="s">
        <v>126</v>
      </c>
      <c r="B41" s="57" t="s">
        <v>121</v>
      </c>
      <c r="C41" s="58" t="s">
        <v>216</v>
      </c>
      <c r="D41" s="40" t="s">
        <v>73</v>
      </c>
      <c r="E41" s="59">
        <v>140.53</v>
      </c>
      <c r="F41" s="89"/>
      <c r="G41" s="43">
        <v>1.5</v>
      </c>
      <c r="H41" s="44">
        <f aca="true" t="shared" si="2" ref="H41:H47">ROUND(E41*F41*G41,2)</f>
        <v>0</v>
      </c>
    </row>
    <row r="42" spans="1:8" ht="36">
      <c r="A42" s="39" t="s">
        <v>127</v>
      </c>
      <c r="B42" s="57" t="s">
        <v>217</v>
      </c>
      <c r="C42" s="58" t="s">
        <v>218</v>
      </c>
      <c r="D42" s="40" t="s">
        <v>72</v>
      </c>
      <c r="E42" s="77">
        <v>50.805</v>
      </c>
      <c r="F42" s="89"/>
      <c r="G42" s="43">
        <v>1</v>
      </c>
      <c r="H42" s="44">
        <f t="shared" si="2"/>
        <v>0</v>
      </c>
    </row>
    <row r="43" spans="1:8" ht="72">
      <c r="A43" s="39" t="s">
        <v>128</v>
      </c>
      <c r="B43" s="57" t="s">
        <v>122</v>
      </c>
      <c r="C43" s="58" t="s">
        <v>219</v>
      </c>
      <c r="D43" s="40" t="s">
        <v>73</v>
      </c>
      <c r="E43" s="59">
        <v>140.53</v>
      </c>
      <c r="F43" s="89"/>
      <c r="G43" s="43">
        <v>2</v>
      </c>
      <c r="H43" s="44">
        <f t="shared" si="2"/>
        <v>0</v>
      </c>
    </row>
    <row r="44" spans="1:8" ht="60">
      <c r="A44" s="39" t="s">
        <v>129</v>
      </c>
      <c r="B44" s="40" t="s">
        <v>71</v>
      </c>
      <c r="C44" s="41" t="s">
        <v>220</v>
      </c>
      <c r="D44" s="40" t="s">
        <v>33</v>
      </c>
      <c r="E44" s="59">
        <v>17.9</v>
      </c>
      <c r="F44" s="89"/>
      <c r="G44" s="43">
        <v>1</v>
      </c>
      <c r="H44" s="44">
        <f t="shared" si="2"/>
        <v>0</v>
      </c>
    </row>
    <row r="45" spans="1:8" ht="60">
      <c r="A45" s="39" t="s">
        <v>130</v>
      </c>
      <c r="B45" s="40" t="s">
        <v>131</v>
      </c>
      <c r="C45" s="41" t="s">
        <v>221</v>
      </c>
      <c r="D45" s="40" t="s">
        <v>33</v>
      </c>
      <c r="E45" s="42">
        <v>122.63</v>
      </c>
      <c r="F45" s="89"/>
      <c r="G45" s="43">
        <v>1</v>
      </c>
      <c r="H45" s="44">
        <f t="shared" si="2"/>
        <v>0</v>
      </c>
    </row>
    <row r="46" spans="1:9" ht="60">
      <c r="A46" s="39" t="s">
        <v>134</v>
      </c>
      <c r="B46" s="40" t="s">
        <v>132</v>
      </c>
      <c r="C46" s="41" t="s">
        <v>222</v>
      </c>
      <c r="D46" s="40" t="s">
        <v>55</v>
      </c>
      <c r="E46" s="72">
        <v>3</v>
      </c>
      <c r="F46" s="89"/>
      <c r="G46" s="43">
        <v>1</v>
      </c>
      <c r="H46" s="44">
        <f t="shared" si="2"/>
        <v>0</v>
      </c>
      <c r="I46" s="38"/>
    </row>
    <row r="47" spans="1:8" ht="72">
      <c r="A47" s="39" t="s">
        <v>135</v>
      </c>
      <c r="B47" s="40" t="s">
        <v>133</v>
      </c>
      <c r="C47" s="41" t="s">
        <v>223</v>
      </c>
      <c r="D47" s="40" t="s">
        <v>56</v>
      </c>
      <c r="E47" s="62">
        <v>4</v>
      </c>
      <c r="F47" s="89"/>
      <c r="G47" s="43">
        <v>-1</v>
      </c>
      <c r="H47" s="44">
        <f t="shared" si="2"/>
        <v>0</v>
      </c>
    </row>
    <row r="48" spans="1:8" ht="36">
      <c r="A48" s="39" t="s">
        <v>136</v>
      </c>
      <c r="B48" s="40" t="s">
        <v>210</v>
      </c>
      <c r="C48" s="41" t="s">
        <v>269</v>
      </c>
      <c r="D48" s="40" t="s">
        <v>57</v>
      </c>
      <c r="E48" s="62">
        <v>1</v>
      </c>
      <c r="F48" s="89"/>
      <c r="G48" s="43">
        <v>1</v>
      </c>
      <c r="H48" s="44">
        <f>ROUND(E48*F48*G48,2)</f>
        <v>0</v>
      </c>
    </row>
    <row r="49" spans="1:8" ht="48.75" thickBot="1">
      <c r="A49" s="45" t="s">
        <v>138</v>
      </c>
      <c r="B49" s="46" t="s">
        <v>137</v>
      </c>
      <c r="C49" s="47" t="s">
        <v>224</v>
      </c>
      <c r="D49" s="46" t="s">
        <v>72</v>
      </c>
      <c r="E49" s="78">
        <v>3.391</v>
      </c>
      <c r="F49" s="90"/>
      <c r="G49" s="49">
        <v>1</v>
      </c>
      <c r="H49" s="50">
        <f>ROUND(E49*F49*G49,2)</f>
        <v>0</v>
      </c>
    </row>
    <row r="50" spans="1:8" ht="48.75" thickTop="1">
      <c r="A50" s="51" t="s">
        <v>139</v>
      </c>
      <c r="B50" s="52" t="s">
        <v>140</v>
      </c>
      <c r="C50" s="53" t="s">
        <v>141</v>
      </c>
      <c r="D50" s="52" t="s">
        <v>142</v>
      </c>
      <c r="E50" s="64">
        <v>40</v>
      </c>
      <c r="F50" s="91"/>
      <c r="G50" s="55">
        <v>1</v>
      </c>
      <c r="H50" s="56">
        <f>ROUND(E50*F50*G50,2)</f>
        <v>0</v>
      </c>
    </row>
    <row r="51" spans="1:10" ht="60">
      <c r="A51" s="39" t="s">
        <v>146</v>
      </c>
      <c r="B51" s="40" t="s">
        <v>143</v>
      </c>
      <c r="C51" s="41" t="s">
        <v>144</v>
      </c>
      <c r="D51" s="40" t="s">
        <v>145</v>
      </c>
      <c r="E51" s="62">
        <v>1</v>
      </c>
      <c r="F51" s="89"/>
      <c r="G51" s="43">
        <v>1</v>
      </c>
      <c r="H51" s="44">
        <f>ROUND(E51*F51*G51,2)</f>
        <v>0</v>
      </c>
      <c r="J51" s="35"/>
    </row>
    <row r="52" spans="1:8" ht="48">
      <c r="A52" s="39" t="s">
        <v>147</v>
      </c>
      <c r="B52" s="65" t="s">
        <v>65</v>
      </c>
      <c r="C52" s="66" t="s">
        <v>226</v>
      </c>
      <c r="D52" s="65" t="s">
        <v>57</v>
      </c>
      <c r="E52" s="62">
        <v>5</v>
      </c>
      <c r="F52" s="89"/>
      <c r="G52" s="43">
        <v>1</v>
      </c>
      <c r="H52" s="44">
        <f aca="true" t="shared" si="3" ref="H52:H60">ROUND(E52*F52*G52,2)</f>
        <v>0</v>
      </c>
    </row>
    <row r="53" spans="1:8" ht="48">
      <c r="A53" s="39" t="s">
        <v>148</v>
      </c>
      <c r="B53" s="65" t="s">
        <v>66</v>
      </c>
      <c r="C53" s="66" t="s">
        <v>225</v>
      </c>
      <c r="D53" s="65" t="s">
        <v>57</v>
      </c>
      <c r="E53" s="62">
        <v>4</v>
      </c>
      <c r="F53" s="89"/>
      <c r="G53" s="43">
        <v>1</v>
      </c>
      <c r="H53" s="44">
        <f t="shared" si="3"/>
        <v>0</v>
      </c>
    </row>
    <row r="54" spans="1:8" ht="36">
      <c r="A54" s="39" t="s">
        <v>149</v>
      </c>
      <c r="B54" s="65" t="s">
        <v>151</v>
      </c>
      <c r="C54" s="66" t="s">
        <v>152</v>
      </c>
      <c r="D54" s="65" t="s">
        <v>33</v>
      </c>
      <c r="E54" s="62">
        <v>9</v>
      </c>
      <c r="F54" s="89"/>
      <c r="G54" s="43">
        <v>1</v>
      </c>
      <c r="H54" s="44">
        <f t="shared" si="3"/>
        <v>0</v>
      </c>
    </row>
    <row r="55" spans="1:8" ht="48">
      <c r="A55" s="39" t="s">
        <v>150</v>
      </c>
      <c r="B55" s="65" t="s">
        <v>153</v>
      </c>
      <c r="C55" s="66" t="s">
        <v>227</v>
      </c>
      <c r="D55" s="65" t="s">
        <v>33</v>
      </c>
      <c r="E55" s="62">
        <v>7</v>
      </c>
      <c r="F55" s="89"/>
      <c r="G55" s="43">
        <v>1</v>
      </c>
      <c r="H55" s="44">
        <f t="shared" si="3"/>
        <v>0</v>
      </c>
    </row>
    <row r="56" spans="1:8" ht="12.75" customHeight="1">
      <c r="A56" s="109" t="s">
        <v>154</v>
      </c>
      <c r="B56" s="110"/>
      <c r="C56" s="110"/>
      <c r="D56" s="110"/>
      <c r="E56" s="110"/>
      <c r="F56" s="110"/>
      <c r="G56" s="110"/>
      <c r="H56" s="111"/>
    </row>
    <row r="57" spans="1:8" ht="36">
      <c r="A57" s="39" t="s">
        <v>1</v>
      </c>
      <c r="B57" s="65" t="s">
        <v>109</v>
      </c>
      <c r="C57" s="66" t="s">
        <v>166</v>
      </c>
      <c r="D57" s="65" t="s">
        <v>72</v>
      </c>
      <c r="E57" s="62">
        <v>4</v>
      </c>
      <c r="F57" s="89"/>
      <c r="G57" s="43">
        <v>1</v>
      </c>
      <c r="H57" s="44">
        <f t="shared" si="3"/>
        <v>0</v>
      </c>
    </row>
    <row r="58" spans="1:8" ht="36">
      <c r="A58" s="39" t="s">
        <v>2</v>
      </c>
      <c r="B58" s="40" t="s">
        <v>111</v>
      </c>
      <c r="C58" s="41" t="s">
        <v>167</v>
      </c>
      <c r="D58" s="40" t="s">
        <v>72</v>
      </c>
      <c r="E58" s="62">
        <v>4</v>
      </c>
      <c r="F58" s="89"/>
      <c r="G58" s="61">
        <v>1</v>
      </c>
      <c r="H58" s="44">
        <f t="shared" si="3"/>
        <v>0</v>
      </c>
    </row>
    <row r="59" spans="1:8" ht="73.5">
      <c r="A59" s="39" t="s">
        <v>3</v>
      </c>
      <c r="B59" s="40" t="s">
        <v>113</v>
      </c>
      <c r="C59" s="41" t="s">
        <v>228</v>
      </c>
      <c r="D59" s="40" t="s">
        <v>72</v>
      </c>
      <c r="E59" s="62">
        <v>6</v>
      </c>
      <c r="F59" s="89"/>
      <c r="G59" s="61">
        <v>1</v>
      </c>
      <c r="H59" s="44">
        <f t="shared" si="3"/>
        <v>0</v>
      </c>
    </row>
    <row r="60" spans="1:8" ht="73.5">
      <c r="A60" s="39" t="s">
        <v>4</v>
      </c>
      <c r="B60" s="65" t="s">
        <v>114</v>
      </c>
      <c r="C60" s="66" t="s">
        <v>229</v>
      </c>
      <c r="D60" s="65" t="s">
        <v>72</v>
      </c>
      <c r="E60" s="62">
        <v>6</v>
      </c>
      <c r="F60" s="89"/>
      <c r="G60" s="43">
        <v>1</v>
      </c>
      <c r="H60" s="44">
        <f t="shared" si="3"/>
        <v>0</v>
      </c>
    </row>
    <row r="61" spans="1:8" ht="72">
      <c r="A61" s="39" t="s">
        <v>155</v>
      </c>
      <c r="B61" s="65" t="s">
        <v>117</v>
      </c>
      <c r="C61" s="66" t="s">
        <v>230</v>
      </c>
      <c r="D61" s="65" t="s">
        <v>72</v>
      </c>
      <c r="E61" s="62">
        <v>3</v>
      </c>
      <c r="F61" s="89"/>
      <c r="G61" s="43">
        <v>1</v>
      </c>
      <c r="H61" s="44">
        <f aca="true" t="shared" si="4" ref="H61:H99">ROUND(E61*F61*G61,2)</f>
        <v>0</v>
      </c>
    </row>
    <row r="62" spans="1:8" ht="60.75" customHeight="1">
      <c r="A62" s="39" t="s">
        <v>156</v>
      </c>
      <c r="B62" s="65" t="s">
        <v>70</v>
      </c>
      <c r="C62" s="66" t="s">
        <v>231</v>
      </c>
      <c r="D62" s="65" t="s">
        <v>73</v>
      </c>
      <c r="E62" s="62">
        <v>30</v>
      </c>
      <c r="F62" s="89"/>
      <c r="G62" s="43">
        <v>1</v>
      </c>
      <c r="H62" s="44">
        <f t="shared" si="4"/>
        <v>0</v>
      </c>
    </row>
    <row r="63" spans="1:8" ht="60" customHeight="1">
      <c r="A63" s="39" t="s">
        <v>157</v>
      </c>
      <c r="B63" s="65" t="s">
        <v>168</v>
      </c>
      <c r="C63" s="66" t="s">
        <v>232</v>
      </c>
      <c r="D63" s="65" t="s">
        <v>33</v>
      </c>
      <c r="E63" s="62">
        <v>4</v>
      </c>
      <c r="F63" s="89"/>
      <c r="G63" s="43">
        <v>1</v>
      </c>
      <c r="H63" s="44">
        <f t="shared" si="4"/>
        <v>0</v>
      </c>
    </row>
    <row r="64" spans="1:8" ht="61.5" customHeight="1" thickBot="1">
      <c r="A64" s="45" t="s">
        <v>158</v>
      </c>
      <c r="B64" s="46" t="s">
        <v>168</v>
      </c>
      <c r="C64" s="47" t="s">
        <v>233</v>
      </c>
      <c r="D64" s="46" t="s">
        <v>33</v>
      </c>
      <c r="E64" s="63">
        <v>6</v>
      </c>
      <c r="F64" s="90"/>
      <c r="G64" s="49">
        <v>1</v>
      </c>
      <c r="H64" s="50">
        <f t="shared" si="4"/>
        <v>0</v>
      </c>
    </row>
    <row r="65" spans="1:8" ht="60.75" thickTop="1">
      <c r="A65" s="51" t="s">
        <v>159</v>
      </c>
      <c r="B65" s="52" t="s">
        <v>168</v>
      </c>
      <c r="C65" s="53" t="s">
        <v>234</v>
      </c>
      <c r="D65" s="52" t="s">
        <v>33</v>
      </c>
      <c r="E65" s="64">
        <v>4</v>
      </c>
      <c r="F65" s="91"/>
      <c r="G65" s="55">
        <v>1</v>
      </c>
      <c r="H65" s="56">
        <f t="shared" si="4"/>
        <v>0</v>
      </c>
    </row>
    <row r="66" spans="1:8" ht="60">
      <c r="A66" s="39" t="s">
        <v>160</v>
      </c>
      <c r="B66" s="65" t="s">
        <v>168</v>
      </c>
      <c r="C66" s="66" t="s">
        <v>235</v>
      </c>
      <c r="D66" s="65" t="s">
        <v>33</v>
      </c>
      <c r="E66" s="62">
        <v>6</v>
      </c>
      <c r="F66" s="89"/>
      <c r="G66" s="43">
        <v>1</v>
      </c>
      <c r="H66" s="44">
        <f t="shared" si="4"/>
        <v>0</v>
      </c>
    </row>
    <row r="67" spans="1:8" ht="48">
      <c r="A67" s="39" t="s">
        <v>161</v>
      </c>
      <c r="B67" s="65" t="s">
        <v>121</v>
      </c>
      <c r="C67" s="66" t="s">
        <v>236</v>
      </c>
      <c r="D67" s="65" t="s">
        <v>73</v>
      </c>
      <c r="E67" s="62">
        <v>10</v>
      </c>
      <c r="F67" s="89"/>
      <c r="G67" s="43">
        <v>1</v>
      </c>
      <c r="H67" s="44">
        <f t="shared" si="4"/>
        <v>0</v>
      </c>
    </row>
    <row r="68" spans="1:8" ht="48">
      <c r="A68" s="39" t="s">
        <v>162</v>
      </c>
      <c r="B68" s="65" t="s">
        <v>122</v>
      </c>
      <c r="C68" s="66" t="s">
        <v>237</v>
      </c>
      <c r="D68" s="65" t="s">
        <v>73</v>
      </c>
      <c r="E68" s="62">
        <v>10</v>
      </c>
      <c r="F68" s="89"/>
      <c r="G68" s="43">
        <v>1</v>
      </c>
      <c r="H68" s="44">
        <f t="shared" si="4"/>
        <v>0</v>
      </c>
    </row>
    <row r="69" spans="1:8" ht="60">
      <c r="A69" s="39" t="s">
        <v>163</v>
      </c>
      <c r="B69" s="65" t="s">
        <v>118</v>
      </c>
      <c r="C69" s="66" t="s">
        <v>238</v>
      </c>
      <c r="D69" s="65" t="s">
        <v>72</v>
      </c>
      <c r="E69" s="62">
        <v>11.5</v>
      </c>
      <c r="F69" s="89"/>
      <c r="G69" s="43">
        <v>1</v>
      </c>
      <c r="H69" s="44">
        <f t="shared" si="4"/>
        <v>0</v>
      </c>
    </row>
    <row r="70" spans="1:8" ht="84">
      <c r="A70" s="39" t="s">
        <v>164</v>
      </c>
      <c r="B70" s="69" t="s">
        <v>179</v>
      </c>
      <c r="C70" s="70" t="s">
        <v>239</v>
      </c>
      <c r="D70" s="71" t="s">
        <v>72</v>
      </c>
      <c r="E70" s="72">
        <v>11.5</v>
      </c>
      <c r="F70" s="92"/>
      <c r="G70" s="73">
        <v>1</v>
      </c>
      <c r="H70" s="74">
        <f>ROUND(E70*F70*G70,2)</f>
        <v>0</v>
      </c>
    </row>
    <row r="71" spans="1:8" ht="60">
      <c r="A71" s="39" t="s">
        <v>165</v>
      </c>
      <c r="B71" s="40" t="s">
        <v>169</v>
      </c>
      <c r="C71" s="41" t="s">
        <v>170</v>
      </c>
      <c r="D71" s="40" t="s">
        <v>145</v>
      </c>
      <c r="E71" s="62">
        <v>1</v>
      </c>
      <c r="F71" s="89"/>
      <c r="G71" s="43">
        <v>1</v>
      </c>
      <c r="H71" s="44">
        <f t="shared" si="4"/>
        <v>0</v>
      </c>
    </row>
    <row r="72" spans="1:8" ht="60">
      <c r="A72" s="39" t="s">
        <v>176</v>
      </c>
      <c r="B72" s="40" t="s">
        <v>169</v>
      </c>
      <c r="C72" s="41" t="s">
        <v>171</v>
      </c>
      <c r="D72" s="40" t="s">
        <v>145</v>
      </c>
      <c r="E72" s="62">
        <v>1</v>
      </c>
      <c r="F72" s="89"/>
      <c r="G72" s="43">
        <v>1</v>
      </c>
      <c r="H72" s="44">
        <f t="shared" si="4"/>
        <v>0</v>
      </c>
    </row>
    <row r="73" spans="1:8" ht="12.75" customHeight="1">
      <c r="A73" s="109" t="s">
        <v>172</v>
      </c>
      <c r="B73" s="110"/>
      <c r="C73" s="110"/>
      <c r="D73" s="110"/>
      <c r="E73" s="110"/>
      <c r="F73" s="110"/>
      <c r="G73" s="110"/>
      <c r="H73" s="111"/>
    </row>
    <row r="74" spans="1:8" ht="90">
      <c r="A74" s="39" t="s">
        <v>5</v>
      </c>
      <c r="B74" s="40" t="s">
        <v>173</v>
      </c>
      <c r="C74" s="41" t="s">
        <v>27</v>
      </c>
      <c r="D74" s="40" t="s">
        <v>73</v>
      </c>
      <c r="E74" s="62">
        <v>861.68</v>
      </c>
      <c r="F74" s="89"/>
      <c r="G74" s="43">
        <v>1</v>
      </c>
      <c r="H74" s="44">
        <f t="shared" si="4"/>
        <v>0</v>
      </c>
    </row>
    <row r="75" spans="1:8" ht="124.5">
      <c r="A75" s="39" t="s">
        <v>6</v>
      </c>
      <c r="B75" s="65" t="s">
        <v>174</v>
      </c>
      <c r="C75" s="66" t="s">
        <v>28</v>
      </c>
      <c r="D75" s="65" t="s">
        <v>73</v>
      </c>
      <c r="E75" s="62">
        <v>861.68</v>
      </c>
      <c r="F75" s="89"/>
      <c r="G75" s="43">
        <v>1.2</v>
      </c>
      <c r="H75" s="44">
        <f t="shared" si="4"/>
        <v>0</v>
      </c>
    </row>
    <row r="76" spans="1:8" ht="48.75" thickBot="1">
      <c r="A76" s="45" t="s">
        <v>7</v>
      </c>
      <c r="B76" s="46" t="s">
        <v>175</v>
      </c>
      <c r="C76" s="47" t="s">
        <v>240</v>
      </c>
      <c r="D76" s="46" t="s">
        <v>72</v>
      </c>
      <c r="E76" s="78">
        <v>224.037</v>
      </c>
      <c r="F76" s="90"/>
      <c r="G76" s="49">
        <v>1</v>
      </c>
      <c r="H76" s="50">
        <f t="shared" si="4"/>
        <v>0</v>
      </c>
    </row>
    <row r="77" spans="1:8" ht="84.75" thickTop="1">
      <c r="A77" s="51" t="s">
        <v>8</v>
      </c>
      <c r="B77" s="52" t="s">
        <v>179</v>
      </c>
      <c r="C77" s="53" t="s">
        <v>241</v>
      </c>
      <c r="D77" s="52" t="s">
        <v>72</v>
      </c>
      <c r="E77" s="64">
        <v>224.04</v>
      </c>
      <c r="F77" s="91"/>
      <c r="G77" s="55">
        <v>1</v>
      </c>
      <c r="H77" s="56">
        <f t="shared" si="4"/>
        <v>0</v>
      </c>
    </row>
    <row r="78" spans="1:8" ht="72">
      <c r="A78" s="39" t="s">
        <v>177</v>
      </c>
      <c r="B78" s="65" t="s">
        <v>180</v>
      </c>
      <c r="C78" s="66" t="s">
        <v>242</v>
      </c>
      <c r="D78" s="65" t="s">
        <v>73</v>
      </c>
      <c r="E78" s="62">
        <v>861.68</v>
      </c>
      <c r="F78" s="89"/>
      <c r="G78" s="43">
        <v>1</v>
      </c>
      <c r="H78" s="44">
        <f t="shared" si="4"/>
        <v>0</v>
      </c>
    </row>
    <row r="79" spans="1:8" ht="49.5">
      <c r="A79" s="39" t="s">
        <v>178</v>
      </c>
      <c r="B79" s="40" t="s">
        <v>60</v>
      </c>
      <c r="C79" s="41" t="s">
        <v>243</v>
      </c>
      <c r="D79" s="40" t="s">
        <v>73</v>
      </c>
      <c r="E79" s="62">
        <v>742.55</v>
      </c>
      <c r="F79" s="89"/>
      <c r="G79" s="43">
        <v>1</v>
      </c>
      <c r="H79" s="44">
        <f t="shared" si="4"/>
        <v>0</v>
      </c>
    </row>
    <row r="80" spans="1:8" ht="72">
      <c r="A80" s="39" t="s">
        <v>181</v>
      </c>
      <c r="B80" s="40" t="s">
        <v>61</v>
      </c>
      <c r="C80" s="41" t="s">
        <v>244</v>
      </c>
      <c r="D80" s="40" t="s">
        <v>73</v>
      </c>
      <c r="E80" s="62">
        <v>742.55</v>
      </c>
      <c r="F80" s="89"/>
      <c r="G80" s="43">
        <v>17</v>
      </c>
      <c r="H80" s="44">
        <f t="shared" si="4"/>
        <v>0</v>
      </c>
    </row>
    <row r="81" spans="1:8" ht="12.75" customHeight="1">
      <c r="A81" s="109" t="s">
        <v>182</v>
      </c>
      <c r="B81" s="110"/>
      <c r="C81" s="110"/>
      <c r="D81" s="110"/>
      <c r="E81" s="110"/>
      <c r="F81" s="110"/>
      <c r="G81" s="110"/>
      <c r="H81" s="111"/>
    </row>
    <row r="82" spans="1:8" ht="60">
      <c r="A82" s="39" t="s">
        <v>9</v>
      </c>
      <c r="B82" s="65" t="s">
        <v>245</v>
      </c>
      <c r="C82" s="66" t="s">
        <v>248</v>
      </c>
      <c r="D82" s="65" t="s">
        <v>72</v>
      </c>
      <c r="E82" s="62">
        <v>0.5</v>
      </c>
      <c r="F82" s="94"/>
      <c r="G82" s="43">
        <v>1</v>
      </c>
      <c r="H82" s="44">
        <f>ROUND(E82*F82*G82,2)</f>
        <v>0</v>
      </c>
    </row>
    <row r="83" spans="1:8" ht="60">
      <c r="A83" s="39" t="s">
        <v>10</v>
      </c>
      <c r="B83" s="65" t="s">
        <v>246</v>
      </c>
      <c r="C83" s="66" t="s">
        <v>250</v>
      </c>
      <c r="D83" s="65" t="s">
        <v>249</v>
      </c>
      <c r="E83" s="62">
        <v>1.25</v>
      </c>
      <c r="F83" s="94"/>
      <c r="G83" s="43">
        <v>1</v>
      </c>
      <c r="H83" s="44">
        <f>ROUND(E83*F83*G83,2)</f>
        <v>0</v>
      </c>
    </row>
    <row r="84" spans="1:8" ht="60">
      <c r="A84" s="39" t="s">
        <v>11</v>
      </c>
      <c r="B84" s="65" t="s">
        <v>247</v>
      </c>
      <c r="C84" s="66" t="s">
        <v>251</v>
      </c>
      <c r="D84" s="65" t="s">
        <v>249</v>
      </c>
      <c r="E84" s="62">
        <v>0.5</v>
      </c>
      <c r="F84" s="94"/>
      <c r="G84" s="43">
        <v>1</v>
      </c>
      <c r="H84" s="44">
        <f>ROUND(E84*F84*G84,2)</f>
        <v>0</v>
      </c>
    </row>
    <row r="85" spans="1:8" ht="36">
      <c r="A85" s="39" t="s">
        <v>12</v>
      </c>
      <c r="B85" s="65" t="s">
        <v>185</v>
      </c>
      <c r="C85" s="66" t="s">
        <v>252</v>
      </c>
      <c r="D85" s="65" t="s">
        <v>73</v>
      </c>
      <c r="E85" s="62">
        <v>59</v>
      </c>
      <c r="F85" s="89"/>
      <c r="G85" s="43">
        <v>1</v>
      </c>
      <c r="H85" s="44">
        <f aca="true" t="shared" si="5" ref="H85:H91">ROUND(E85*F85*G85,2)</f>
        <v>0</v>
      </c>
    </row>
    <row r="86" spans="1:8" ht="48">
      <c r="A86" s="39" t="s">
        <v>13</v>
      </c>
      <c r="B86" s="65" t="s">
        <v>67</v>
      </c>
      <c r="C86" s="66" t="s">
        <v>254</v>
      </c>
      <c r="D86" s="65" t="s">
        <v>73</v>
      </c>
      <c r="E86" s="62">
        <v>59</v>
      </c>
      <c r="F86" s="89"/>
      <c r="G86" s="43">
        <v>1</v>
      </c>
      <c r="H86" s="44">
        <f t="shared" si="5"/>
        <v>0</v>
      </c>
    </row>
    <row r="87" spans="1:8" ht="48">
      <c r="A87" s="39" t="s">
        <v>14</v>
      </c>
      <c r="B87" s="65" t="s">
        <v>186</v>
      </c>
      <c r="C87" s="66" t="s">
        <v>253</v>
      </c>
      <c r="D87" s="65" t="s">
        <v>73</v>
      </c>
      <c r="E87" s="62">
        <v>59</v>
      </c>
      <c r="F87" s="89"/>
      <c r="G87" s="43">
        <v>1</v>
      </c>
      <c r="H87" s="44">
        <f t="shared" si="5"/>
        <v>0</v>
      </c>
    </row>
    <row r="88" spans="1:8" ht="60">
      <c r="A88" s="39" t="s">
        <v>15</v>
      </c>
      <c r="B88" s="65" t="s">
        <v>187</v>
      </c>
      <c r="C88" s="66" t="s">
        <v>281</v>
      </c>
      <c r="D88" s="65" t="s">
        <v>73</v>
      </c>
      <c r="E88" s="62">
        <v>383.34</v>
      </c>
      <c r="F88" s="89"/>
      <c r="G88" s="43">
        <v>1</v>
      </c>
      <c r="H88" s="44">
        <f t="shared" si="5"/>
        <v>0</v>
      </c>
    </row>
    <row r="89" spans="1:8" ht="96">
      <c r="A89" s="39" t="s">
        <v>22</v>
      </c>
      <c r="B89" s="40" t="s">
        <v>188</v>
      </c>
      <c r="C89" s="41" t="s">
        <v>282</v>
      </c>
      <c r="D89" s="40" t="s">
        <v>73</v>
      </c>
      <c r="E89" s="62">
        <v>383.34</v>
      </c>
      <c r="F89" s="89"/>
      <c r="G89" s="43">
        <v>3</v>
      </c>
      <c r="H89" s="44">
        <f t="shared" si="5"/>
        <v>0</v>
      </c>
    </row>
    <row r="90" spans="1:8" ht="12.75" customHeight="1">
      <c r="A90" s="109" t="s">
        <v>16</v>
      </c>
      <c r="B90" s="110"/>
      <c r="C90" s="110"/>
      <c r="D90" s="110"/>
      <c r="E90" s="110"/>
      <c r="F90" s="110"/>
      <c r="G90" s="110"/>
      <c r="H90" s="111"/>
    </row>
    <row r="91" spans="1:8" ht="36.75" thickBot="1">
      <c r="A91" s="45" t="s">
        <v>18</v>
      </c>
      <c r="B91" s="46" t="s">
        <v>63</v>
      </c>
      <c r="C91" s="47" t="s">
        <v>284</v>
      </c>
      <c r="D91" s="46" t="s">
        <v>72</v>
      </c>
      <c r="E91" s="63">
        <v>24.36</v>
      </c>
      <c r="F91" s="90"/>
      <c r="G91" s="49">
        <v>1</v>
      </c>
      <c r="H91" s="50">
        <f t="shared" si="5"/>
        <v>0</v>
      </c>
    </row>
    <row r="92" spans="1:8" ht="48.75" thickTop="1">
      <c r="A92" s="51" t="s">
        <v>19</v>
      </c>
      <c r="B92" s="52" t="s">
        <v>194</v>
      </c>
      <c r="C92" s="53" t="s">
        <v>255</v>
      </c>
      <c r="D92" s="52" t="s">
        <v>72</v>
      </c>
      <c r="E92" s="64">
        <v>1.14</v>
      </c>
      <c r="F92" s="91"/>
      <c r="G92" s="55">
        <v>1</v>
      </c>
      <c r="H92" s="56">
        <f aca="true" t="shared" si="6" ref="H92:H98">ROUND(E92*F92*G92,2)</f>
        <v>0</v>
      </c>
    </row>
    <row r="93" spans="1:8" ht="60">
      <c r="A93" s="39" t="s">
        <v>20</v>
      </c>
      <c r="B93" s="40" t="s">
        <v>195</v>
      </c>
      <c r="C93" s="41" t="s">
        <v>283</v>
      </c>
      <c r="D93" s="40" t="s">
        <v>33</v>
      </c>
      <c r="E93" s="62">
        <v>112.45</v>
      </c>
      <c r="F93" s="89"/>
      <c r="G93" s="43">
        <v>1</v>
      </c>
      <c r="H93" s="44">
        <f t="shared" si="6"/>
        <v>0</v>
      </c>
    </row>
    <row r="94" spans="1:8" ht="48">
      <c r="A94" s="39" t="s">
        <v>21</v>
      </c>
      <c r="B94" s="40" t="s">
        <v>64</v>
      </c>
      <c r="C94" s="41" t="s">
        <v>256</v>
      </c>
      <c r="D94" s="40" t="s">
        <v>33</v>
      </c>
      <c r="E94" s="62">
        <v>134.9</v>
      </c>
      <c r="F94" s="89"/>
      <c r="G94" s="43">
        <v>1</v>
      </c>
      <c r="H94" s="44">
        <f t="shared" si="6"/>
        <v>0</v>
      </c>
    </row>
    <row r="95" spans="1:8" ht="60">
      <c r="A95" s="39" t="s">
        <v>183</v>
      </c>
      <c r="B95" s="40" t="s">
        <v>64</v>
      </c>
      <c r="C95" s="41" t="s">
        <v>257</v>
      </c>
      <c r="D95" s="40" t="s">
        <v>33</v>
      </c>
      <c r="E95" s="62">
        <v>158.7</v>
      </c>
      <c r="F95" s="89"/>
      <c r="G95" s="43">
        <v>1</v>
      </c>
      <c r="H95" s="44">
        <f t="shared" si="6"/>
        <v>0</v>
      </c>
    </row>
    <row r="96" spans="1:8" ht="48">
      <c r="A96" s="39" t="s">
        <v>184</v>
      </c>
      <c r="B96" s="40" t="s">
        <v>196</v>
      </c>
      <c r="C96" s="41" t="s">
        <v>258</v>
      </c>
      <c r="D96" s="40" t="s">
        <v>33</v>
      </c>
      <c r="E96" s="62">
        <v>19</v>
      </c>
      <c r="F96" s="89"/>
      <c r="G96" s="43">
        <v>1</v>
      </c>
      <c r="H96" s="44">
        <f t="shared" si="6"/>
        <v>0</v>
      </c>
    </row>
    <row r="97" spans="1:8" ht="60">
      <c r="A97" s="39" t="s">
        <v>189</v>
      </c>
      <c r="B97" s="40" t="s">
        <v>62</v>
      </c>
      <c r="C97" s="41" t="s">
        <v>259</v>
      </c>
      <c r="D97" s="40" t="s">
        <v>73</v>
      </c>
      <c r="E97" s="62">
        <v>672.47</v>
      </c>
      <c r="F97" s="89"/>
      <c r="G97" s="43">
        <v>1</v>
      </c>
      <c r="H97" s="44">
        <f t="shared" si="6"/>
        <v>0</v>
      </c>
    </row>
    <row r="98" spans="1:8" ht="60">
      <c r="A98" s="39" t="s">
        <v>198</v>
      </c>
      <c r="B98" s="40" t="s">
        <v>62</v>
      </c>
      <c r="C98" s="41" t="s">
        <v>260</v>
      </c>
      <c r="D98" s="40" t="s">
        <v>73</v>
      </c>
      <c r="E98" s="62">
        <v>70.08</v>
      </c>
      <c r="F98" s="89"/>
      <c r="G98" s="43">
        <v>1</v>
      </c>
      <c r="H98" s="44">
        <f t="shared" si="6"/>
        <v>0</v>
      </c>
    </row>
    <row r="99" spans="1:8" ht="48">
      <c r="A99" s="39" t="s">
        <v>199</v>
      </c>
      <c r="B99" s="40" t="s">
        <v>63</v>
      </c>
      <c r="C99" s="41" t="s">
        <v>261</v>
      </c>
      <c r="D99" s="40" t="s">
        <v>72</v>
      </c>
      <c r="E99" s="79">
        <v>0.242</v>
      </c>
      <c r="F99" s="89"/>
      <c r="G99" s="43">
        <v>1</v>
      </c>
      <c r="H99" s="44">
        <f t="shared" si="4"/>
        <v>0</v>
      </c>
    </row>
    <row r="100" spans="1:9" s="35" customFormat="1" ht="60">
      <c r="A100" s="39" t="s">
        <v>17</v>
      </c>
      <c r="B100" s="40" t="s">
        <v>197</v>
      </c>
      <c r="C100" s="41" t="s">
        <v>262</v>
      </c>
      <c r="D100" s="40" t="s">
        <v>33</v>
      </c>
      <c r="E100" s="62">
        <v>40.4</v>
      </c>
      <c r="F100" s="89"/>
      <c r="G100" s="43">
        <v>1</v>
      </c>
      <c r="H100" s="44">
        <f>ROUND(E100*F100*G100,2)</f>
        <v>0</v>
      </c>
      <c r="I100" s="36"/>
    </row>
    <row r="101" spans="1:9" s="35" customFormat="1" ht="12.75" customHeight="1">
      <c r="A101" s="109" t="s">
        <v>23</v>
      </c>
      <c r="B101" s="110"/>
      <c r="C101" s="110"/>
      <c r="D101" s="110"/>
      <c r="E101" s="110"/>
      <c r="F101" s="110"/>
      <c r="G101" s="110"/>
      <c r="H101" s="111"/>
      <c r="I101" s="36"/>
    </row>
    <row r="102" spans="1:9" s="35" customFormat="1" ht="36">
      <c r="A102" s="39" t="s">
        <v>190</v>
      </c>
      <c r="B102" s="40" t="s">
        <v>263</v>
      </c>
      <c r="C102" s="41" t="s">
        <v>267</v>
      </c>
      <c r="D102" s="40" t="s">
        <v>57</v>
      </c>
      <c r="E102" s="62">
        <v>2</v>
      </c>
      <c r="F102" s="89"/>
      <c r="G102" s="61">
        <v>1</v>
      </c>
      <c r="H102" s="44">
        <f>ROUND(E102*F102*G102,2)</f>
        <v>0</v>
      </c>
      <c r="I102" s="36"/>
    </row>
    <row r="103" spans="1:9" s="35" customFormat="1" ht="73.5">
      <c r="A103" s="39" t="s">
        <v>191</v>
      </c>
      <c r="B103" s="40" t="s">
        <v>264</v>
      </c>
      <c r="C103" s="41" t="s">
        <v>29</v>
      </c>
      <c r="D103" s="40" t="s">
        <v>57</v>
      </c>
      <c r="E103" s="62">
        <v>1</v>
      </c>
      <c r="F103" s="89"/>
      <c r="G103" s="61">
        <v>1</v>
      </c>
      <c r="H103" s="44">
        <f>ROUND(E103*F103*G103,2)</f>
        <v>0</v>
      </c>
      <c r="I103" s="36"/>
    </row>
    <row r="104" spans="1:9" s="35" customFormat="1" ht="73.5">
      <c r="A104" s="39" t="s">
        <v>192</v>
      </c>
      <c r="B104" s="40" t="s">
        <v>265</v>
      </c>
      <c r="C104" s="41" t="s">
        <v>30</v>
      </c>
      <c r="D104" s="40" t="s">
        <v>57</v>
      </c>
      <c r="E104" s="62">
        <v>1</v>
      </c>
      <c r="F104" s="89"/>
      <c r="G104" s="61">
        <v>1</v>
      </c>
      <c r="H104" s="44">
        <f>ROUND(E104*F104*G104,2)</f>
        <v>0</v>
      </c>
      <c r="I104" s="36"/>
    </row>
    <row r="105" spans="1:9" s="35" customFormat="1" ht="120.75" thickBot="1">
      <c r="A105" s="39" t="s">
        <v>193</v>
      </c>
      <c r="B105" s="46" t="s">
        <v>266</v>
      </c>
      <c r="C105" s="47" t="s">
        <v>268</v>
      </c>
      <c r="D105" s="40" t="s">
        <v>73</v>
      </c>
      <c r="E105" s="78">
        <v>13.175</v>
      </c>
      <c r="F105" s="90"/>
      <c r="G105" s="68">
        <v>1</v>
      </c>
      <c r="H105" s="44">
        <f>ROUND(E105*F105*G105,2)</f>
        <v>0</v>
      </c>
      <c r="I105" s="36"/>
    </row>
    <row r="106" spans="1:9" ht="14.25" customHeight="1" thickBot="1" thickTop="1">
      <c r="A106" s="98" t="s">
        <v>43</v>
      </c>
      <c r="B106" s="99"/>
      <c r="C106" s="99"/>
      <c r="D106" s="99"/>
      <c r="E106" s="99"/>
      <c r="F106" s="99"/>
      <c r="G106" s="100"/>
      <c r="H106" s="37">
        <f>H9+H10+H11+H12+H13+H14+H15+H16+H17+H18+H19+H20+H21+H22+H23+H24+H25+H26+H28+H30+H31+H32+H33+H34+H35+H36+H37+H38+H39+H40+H41+H42+H43+H44+H45+H46+H47+H48+H49+H50+H51+H52+H53+H54+H55+H57+H58+H59+H60+H61+H62+H63+H64+H65+H66+H67+H68+H69+H70+H71+H72+H74+H75+H76+H77+H78+H79+H80+H82+H83+H84+H85+H86+H87+H88+H89+H91+H92+H93+H94+H95+H96+H97+H98+H99+H100+H102+H103+H104+H105</f>
        <v>0</v>
      </c>
      <c r="I106" s="1"/>
    </row>
    <row r="107" spans="1:9" ht="13.5" thickTop="1">
      <c r="A107" s="9"/>
      <c r="B107" s="10"/>
      <c r="C107" s="11"/>
      <c r="D107" s="10"/>
      <c r="E107" s="12"/>
      <c r="F107" s="95"/>
      <c r="G107" s="13"/>
      <c r="H107" s="13"/>
      <c r="I107" s="1"/>
    </row>
    <row r="108" spans="1:9" ht="25.5" customHeight="1">
      <c r="A108" s="116" t="s">
        <v>31</v>
      </c>
      <c r="B108" s="116"/>
      <c r="C108" s="116"/>
      <c r="D108" s="116"/>
      <c r="E108" s="116"/>
      <c r="F108" s="116"/>
      <c r="G108" s="116"/>
      <c r="H108" s="116"/>
      <c r="I108" s="1"/>
    </row>
    <row r="109" spans="1:9" ht="12.75">
      <c r="A109" s="14"/>
      <c r="B109" s="14"/>
      <c r="C109" s="14"/>
      <c r="D109" s="14"/>
      <c r="E109" s="14"/>
      <c r="F109" s="96"/>
      <c r="G109" s="14"/>
      <c r="H109" s="14"/>
      <c r="I109" s="1"/>
    </row>
    <row r="110" spans="1:9" ht="25.5" customHeight="1">
      <c r="A110" s="116" t="s">
        <v>25</v>
      </c>
      <c r="B110" s="116"/>
      <c r="C110" s="116"/>
      <c r="D110" s="116"/>
      <c r="E110" s="116"/>
      <c r="F110" s="116"/>
      <c r="G110" s="116"/>
      <c r="H110" s="116"/>
      <c r="I110" s="1"/>
    </row>
    <row r="111" spans="1:9" ht="13.5" thickBot="1">
      <c r="A111" s="9"/>
      <c r="B111" s="10"/>
      <c r="C111" s="11"/>
      <c r="D111" s="10"/>
      <c r="E111" s="12"/>
      <c r="F111" s="95"/>
      <c r="G111" s="13"/>
      <c r="H111" s="13"/>
      <c r="I111" s="1"/>
    </row>
    <row r="112" spans="1:9" ht="13.5" thickBot="1">
      <c r="A112" s="117" t="s">
        <v>44</v>
      </c>
      <c r="B112" s="118"/>
      <c r="C112" s="119"/>
      <c r="D112" s="120"/>
      <c r="E112" s="120"/>
      <c r="F112" s="120"/>
      <c r="G112" s="121"/>
      <c r="H112" s="2"/>
      <c r="I112" s="2"/>
    </row>
    <row r="113" spans="1:9" ht="13.5" thickBot="1">
      <c r="A113" s="14"/>
      <c r="B113" s="14"/>
      <c r="C113" s="122"/>
      <c r="D113" s="123"/>
      <c r="E113" s="123"/>
      <c r="F113" s="123"/>
      <c r="G113" s="124"/>
      <c r="H113" s="2"/>
      <c r="I113" s="2"/>
    </row>
    <row r="114" ht="13.5" thickBot="1"/>
    <row r="115" spans="1:8" ht="21" customHeight="1">
      <c r="A115" s="16"/>
      <c r="B115" s="17"/>
      <c r="C115" s="18" t="s">
        <v>45</v>
      </c>
      <c r="D115" s="19"/>
      <c r="E115" s="20" t="s">
        <v>46</v>
      </c>
      <c r="F115" s="17"/>
      <c r="G115" s="17"/>
      <c r="H115" s="21"/>
    </row>
    <row r="116" spans="1:8" ht="12.75">
      <c r="A116" s="22"/>
      <c r="B116" s="23"/>
      <c r="C116" s="24"/>
      <c r="D116" s="25"/>
      <c r="E116" s="26"/>
      <c r="F116" s="23"/>
      <c r="G116" s="23"/>
      <c r="H116" s="27"/>
    </row>
    <row r="117" spans="1:8" ht="12.75">
      <c r="A117" s="22"/>
      <c r="B117" s="23"/>
      <c r="C117" s="28" t="s">
        <v>47</v>
      </c>
      <c r="D117" s="25"/>
      <c r="E117" s="26"/>
      <c r="F117" s="23"/>
      <c r="G117" s="23"/>
      <c r="H117" s="27"/>
    </row>
    <row r="118" spans="1:8" ht="21" customHeight="1">
      <c r="A118" s="22"/>
      <c r="B118" s="23"/>
      <c r="C118" s="28" t="s">
        <v>48</v>
      </c>
      <c r="D118" s="29"/>
      <c r="E118" s="112" t="s">
        <v>49</v>
      </c>
      <c r="F118" s="112"/>
      <c r="G118" s="112"/>
      <c r="H118" s="113"/>
    </row>
    <row r="119" spans="1:8" ht="21" customHeight="1">
      <c r="A119" s="22"/>
      <c r="B119" s="23"/>
      <c r="C119" s="28" t="s">
        <v>50</v>
      </c>
      <c r="D119" s="29"/>
      <c r="E119" s="112" t="s">
        <v>51</v>
      </c>
      <c r="F119" s="112"/>
      <c r="G119" s="112"/>
      <c r="H119" s="113"/>
    </row>
    <row r="120" spans="1:8" ht="21" customHeight="1">
      <c r="A120" s="22"/>
      <c r="B120" s="23"/>
      <c r="C120" s="28" t="s">
        <v>52</v>
      </c>
      <c r="D120" s="29"/>
      <c r="E120" s="114" t="s">
        <v>53</v>
      </c>
      <c r="F120" s="114"/>
      <c r="G120" s="114"/>
      <c r="H120" s="115"/>
    </row>
    <row r="121" spans="1:8" ht="13.5" thickBot="1">
      <c r="A121" s="30"/>
      <c r="B121" s="31"/>
      <c r="C121" s="32"/>
      <c r="D121" s="33"/>
      <c r="E121" s="33"/>
      <c r="F121" s="31"/>
      <c r="G121" s="31"/>
      <c r="H121" s="34"/>
    </row>
  </sheetData>
  <sheetProtection/>
  <mergeCells count="19">
    <mergeCell ref="A81:H81"/>
    <mergeCell ref="E119:H119"/>
    <mergeCell ref="E120:H120"/>
    <mergeCell ref="A108:H108"/>
    <mergeCell ref="A112:B112"/>
    <mergeCell ref="E118:H118"/>
    <mergeCell ref="A110:H110"/>
    <mergeCell ref="C112:G113"/>
    <mergeCell ref="A101:H101"/>
    <mergeCell ref="A106:G106"/>
    <mergeCell ref="A2:H2"/>
    <mergeCell ref="A8:H8"/>
    <mergeCell ref="A7:H7"/>
    <mergeCell ref="A3:H4"/>
    <mergeCell ref="A27:H27"/>
    <mergeCell ref="A90:H90"/>
    <mergeCell ref="A29:H29"/>
    <mergeCell ref="A56:H56"/>
    <mergeCell ref="A73:H73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Biuro1</cp:lastModifiedBy>
  <cp:lastPrinted>2013-02-15T11:58:18Z</cp:lastPrinted>
  <dcterms:created xsi:type="dcterms:W3CDTF">1997-02-26T13:46:56Z</dcterms:created>
  <dcterms:modified xsi:type="dcterms:W3CDTF">2013-02-15T12:18:54Z</dcterms:modified>
  <cp:category/>
  <cp:version/>
  <cp:contentType/>
  <cp:contentStatus/>
</cp:coreProperties>
</file>